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66 Calendario de ingresos y egresos\"/>
    </mc:Choice>
  </mc:AlternateContent>
  <xr:revisionPtr revIDLastSave="0" documentId="8_{55260129-7D4A-4A6B-9261-66AB11F4ABD3}" xr6:coauthVersionLast="47" xr6:coauthVersionMax="47" xr10:uidLastSave="{00000000-0000-0000-0000-000000000000}"/>
  <bookViews>
    <workbookView xWindow="28680" yWindow="-120" windowWidth="29040" windowHeight="15720"/>
  </bookViews>
  <sheets>
    <sheet name="Consolidado" sheetId="4" r:id="rId1"/>
  </sheets>
  <definedNames>
    <definedName name="_xlnm.Print_Area" localSheetId="0">Consolidado!$A$1:$O$127</definedName>
    <definedName name="_xlnm.Print_Titles" localSheetId="0">Consolidado!$1:$7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4" l="1"/>
  <c r="O26" i="4"/>
  <c r="O27" i="4"/>
  <c r="O28" i="4"/>
  <c r="O29" i="4"/>
  <c r="O30" i="4"/>
  <c r="C56" i="4"/>
  <c r="D56" i="4"/>
  <c r="E56" i="4"/>
  <c r="F56" i="4"/>
  <c r="G56" i="4"/>
  <c r="H56" i="4"/>
  <c r="I56" i="4"/>
  <c r="J56" i="4"/>
  <c r="K56" i="4"/>
  <c r="L56" i="4"/>
  <c r="M56" i="4"/>
  <c r="N56" i="4"/>
  <c r="D111" i="4"/>
  <c r="D114" i="4" s="1"/>
  <c r="E111" i="4"/>
  <c r="F111" i="4"/>
  <c r="G111" i="4"/>
  <c r="H111" i="4"/>
  <c r="I111" i="4"/>
  <c r="J111" i="4"/>
  <c r="K111" i="4"/>
  <c r="K114" i="4"/>
  <c r="L111" i="4"/>
  <c r="L114" i="4"/>
  <c r="M111" i="4"/>
  <c r="M114" i="4" s="1"/>
  <c r="N111" i="4"/>
  <c r="C111" i="4"/>
  <c r="O110" i="4"/>
  <c r="O109" i="4"/>
  <c r="O108" i="4"/>
  <c r="O107" i="4"/>
  <c r="O106" i="4"/>
  <c r="O105" i="4"/>
  <c r="O104" i="4"/>
  <c r="O103" i="4"/>
  <c r="O102" i="4"/>
  <c r="O111" i="4" s="1"/>
  <c r="O21" i="4"/>
  <c r="O22" i="4"/>
  <c r="O23" i="4"/>
  <c r="O24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9" i="4"/>
  <c r="O60" i="4"/>
  <c r="O99" i="4" s="1"/>
  <c r="O61" i="4"/>
  <c r="O62" i="4"/>
  <c r="O63" i="4"/>
  <c r="O64" i="4"/>
  <c r="O65" i="4"/>
  <c r="O66" i="4"/>
  <c r="O67" i="4"/>
  <c r="O51" i="4"/>
  <c r="O100" i="4"/>
  <c r="O101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58" i="4"/>
  <c r="O57" i="4"/>
  <c r="O55" i="4"/>
  <c r="O54" i="4"/>
  <c r="O53" i="4"/>
  <c r="O52" i="4"/>
  <c r="O20" i="4"/>
  <c r="O56" i="4" s="1"/>
  <c r="O9" i="4"/>
  <c r="O10" i="4"/>
  <c r="O11" i="4"/>
  <c r="O12" i="4"/>
  <c r="O13" i="4"/>
  <c r="O14" i="4"/>
  <c r="O15" i="4"/>
  <c r="O16" i="4"/>
  <c r="O17" i="4"/>
  <c r="O18" i="4"/>
  <c r="O8" i="4"/>
  <c r="O19" i="4" s="1"/>
  <c r="C19" i="4"/>
  <c r="D19" i="4"/>
  <c r="E19" i="4"/>
  <c r="F19" i="4"/>
  <c r="G19" i="4"/>
  <c r="G114" i="4"/>
  <c r="H19" i="4"/>
  <c r="H114" i="4" s="1"/>
  <c r="I19" i="4"/>
  <c r="J19" i="4"/>
  <c r="J114" i="4" s="1"/>
  <c r="K19" i="4"/>
  <c r="L19" i="4"/>
  <c r="M19" i="4"/>
  <c r="N19" i="4"/>
  <c r="M99" i="4"/>
  <c r="C101" i="4"/>
  <c r="C114" i="4" s="1"/>
  <c r="D101" i="4"/>
  <c r="E101" i="4"/>
  <c r="E114" i="4" s="1"/>
  <c r="F101" i="4"/>
  <c r="G101" i="4"/>
  <c r="H101" i="4"/>
  <c r="I101" i="4"/>
  <c r="I114" i="4"/>
  <c r="J101" i="4"/>
  <c r="K101" i="4"/>
  <c r="L101" i="4"/>
  <c r="M101" i="4"/>
  <c r="N101" i="4"/>
  <c r="C99" i="4"/>
  <c r="D99" i="4"/>
  <c r="E99" i="4"/>
  <c r="F99" i="4"/>
  <c r="F114" i="4"/>
  <c r="G99" i="4"/>
  <c r="H99" i="4"/>
  <c r="I99" i="4"/>
  <c r="J99" i="4"/>
  <c r="K99" i="4"/>
  <c r="L99" i="4"/>
  <c r="N99" i="4"/>
  <c r="N114" i="4" s="1"/>
  <c r="O114" i="4" l="1"/>
</calcChain>
</file>

<file path=xl/sharedStrings.xml><?xml version="1.0" encoding="utf-8"?>
<sst xmlns="http://schemas.openxmlformats.org/spreadsheetml/2006/main" count="122" uniqueCount="122">
  <si>
    <t>TOTAL</t>
  </si>
  <si>
    <t>SUMAS</t>
  </si>
  <si>
    <t>CAPÍTULO /
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</si>
  <si>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</si>
  <si>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</si>
  <si>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</si>
  <si>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</si>
  <si>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</si>
  <si>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</si>
  <si>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</si>
  <si>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</si>
  <si>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</si>
  <si>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</si>
  <si>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</si>
  <si>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</si>
  <si>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DESCRIPCIÓN 
CAPÍTULO/PARTIDA</t>
  </si>
  <si>
    <t>Universidad Tecnológica de Tula-Tepeji</t>
  </si>
  <si>
    <t>TOTAL CAPÍTULO 1000</t>
  </si>
  <si>
    <t>TOTAL CAPÍTULO 2000</t>
  </si>
  <si>
    <t>TOTAL CAPÍTULO 3000</t>
  </si>
  <si>
    <t>TOTAL CAPÍTULO 5000</t>
  </si>
  <si>
    <t>TOTAL CAPÍTULO 4000</t>
  </si>
  <si>
    <t>MATERIALES DE OFICINA</t>
  </si>
  <si>
    <t>GASTOS DE OFICINA</t>
  </si>
  <si>
    <t>MUEBLES DE OFICINA, ESTANTERIA Y EQUIPO DE ADMINISTRACION</t>
  </si>
  <si>
    <t>MATERIALES Y UTILES CONSUMIBLES P/PROCESAMIENTO BIENES INFORMATICOS</t>
  </si>
  <si>
    <t>SUSCRIPCIONES A PUBLICACIONES Y PERIODICOS</t>
  </si>
  <si>
    <t>MATERIAL DE LIMPIEZA</t>
  </si>
  <si>
    <t>MATERIAL DIDACTICO</t>
  </si>
  <si>
    <t>IDENTIFICADORES E ICONOS DE SEÑALIZAICON</t>
  </si>
  <si>
    <t>ALIMENTACION DE PERSONAS</t>
  </si>
  <si>
    <t>UTENSILIOS PARA SERVICIO DE ALIMENTACIÓN</t>
  </si>
  <si>
    <t>PRODUCTOS MINERALES NO METALICOS</t>
  </si>
  <si>
    <t>CAL, YESO Y PRODUCTOS DE YESO</t>
  </si>
  <si>
    <t>MADERA Y PRODUCTOS DE MADERA</t>
  </si>
  <si>
    <t>MATERIAL ELECTRICO</t>
  </si>
  <si>
    <t>MATERIAL ELECTRÓNICO</t>
  </si>
  <si>
    <t>ARTICULOS METALICOS PARA LA CONSTRUCCION</t>
  </si>
  <si>
    <t>MATERIALES COMPLEMENTARIOS</t>
  </si>
  <si>
    <t>OTROS MATERIALES Y ARTICULOS DE CONSTRUCCION Y REPARACION</t>
  </si>
  <si>
    <t>SUSTANCIAS QUIMICAS</t>
  </si>
  <si>
    <t>MEDICINAS Y PRODUCTOS FARMACEUTICOS</t>
  </si>
  <si>
    <t>MATERIALES, ACCESORIOS Y SUMINISTROS MEDICOS</t>
  </si>
  <si>
    <t>MATERIALES, ACCESORIOS Y SUMINISTROS DE LABORATORIO</t>
  </si>
  <si>
    <t>COMBUSTIBLE</t>
  </si>
  <si>
    <t>PRENDAS DE PROTECCION PERSONAL</t>
  </si>
  <si>
    <t>ARTICULOS DEPORTIVOS</t>
  </si>
  <si>
    <t>PRODUCTOS TEXTILES</t>
  </si>
  <si>
    <t>HERRAMIENTAS MENORES</t>
  </si>
  <si>
    <t>REFACCIONES Y ACCESORIOS MENORES DE EDIFICIOS</t>
  </si>
  <si>
    <t>REFACCIONES Y ACCESORIOS PARA EQUIPO DE COMPUTO</t>
  </si>
  <si>
    <t>HONORARIOS ASIMILABLES A SALARIOS</t>
  </si>
  <si>
    <t>PRIMA DE ANTIGÜEDAD</t>
  </si>
  <si>
    <t>GRATIFICACION ANUAL</t>
  </si>
  <si>
    <t>SERVICIO DE ENERGIA ELECTRICA</t>
  </si>
  <si>
    <t>GAS</t>
  </si>
  <si>
    <t>SERVICIO DE AGUA</t>
  </si>
  <si>
    <t>SERVICIO TELEFÓNICO TRADICIONAL</t>
  </si>
  <si>
    <t>SERVICIO DE ACCESO A INTERNET, REDES Y PROCESAMIENTO DE INFORMACION</t>
  </si>
  <si>
    <t>SERVICIO POSTAL</t>
  </si>
  <si>
    <t>ARRENDAMIENTO DE EQUIPO DE FOTOCOPIADO</t>
  </si>
  <si>
    <t>ARRENDAMIENTO VEHICULOS TERRESTRES</t>
  </si>
  <si>
    <t>ARRENDAMIENTO DE ACTIVOS INTANGIBLES</t>
  </si>
  <si>
    <t>OTROS ARRENDAMIENTOS</t>
  </si>
  <si>
    <t>SERVICIOS DE CONTABILIDAD, AUDITORIA Y SERVICIOS RELACIONADOS</t>
  </si>
  <si>
    <t>SERVICIOS DE INFORMATICA</t>
  </si>
  <si>
    <t>CAPACITACIÓN</t>
  </si>
  <si>
    <t>FORMAS VALORADAS</t>
  </si>
  <si>
    <t>SERVICIOS DE VIGILANCIA</t>
  </si>
  <si>
    <t>SERVICIOS INTEGRALES</t>
  </si>
  <si>
    <t>SERVICIOS FINANCIEROS Y BANCARIOS</t>
  </si>
  <si>
    <t>SEGUROS</t>
  </si>
  <si>
    <t>CONSERVACIÓN  Y MANTENIMIENTO MENOR DE INMUEBLES</t>
  </si>
  <si>
    <t>MANTENIMIENTO DE MOBILIARIO Y EQUIPO DE ADMINISTRACION</t>
  </si>
  <si>
    <t>INSTALACIÓN, REPARACIÓN Y MANTENIMIENTO DE BIENES INFORMATICOS</t>
  </si>
  <si>
    <t>MANTENIMIENTO DE VEHICULOS</t>
  </si>
  <si>
    <t>MANTENIMIENTO DE MAQUINARIA Y EQUIPO</t>
  </si>
  <si>
    <t>SERVICIOS DE LIMPIEZA Y MANEJO DE DESECHOS</t>
  </si>
  <si>
    <t>SERVICIOS DE JARDINERIA Y FUMIGACION</t>
  </si>
  <si>
    <t>DIFUSION DE PROGRAMAS Y ACTIVIDADES GUBERNAMENTALES</t>
  </si>
  <si>
    <t xml:space="preserve">PASAJES AEREOS </t>
  </si>
  <si>
    <t>VIATICOS EN EL PAIS</t>
  </si>
  <si>
    <t>GASTOS DE CEREMONIAL</t>
  </si>
  <si>
    <t>GASTOS DE ORDEN SOCIAL Y CULTURAL</t>
  </si>
  <si>
    <t>CONGRESOS Y CONVENCIONES</t>
  </si>
  <si>
    <t>PAGO DE DERECHOS</t>
  </si>
  <si>
    <t>OTROS SERVICIOS GENERALES</t>
  </si>
  <si>
    <t>BECAS Y OTRAS AYUDAS PARA CAPACITACION</t>
  </si>
  <si>
    <t>MUEBLES DE OFICINA Y ESTANTERIA</t>
  </si>
  <si>
    <t>BIENES INFORMATICOS</t>
  </si>
  <si>
    <t>EQUIPO DE ADMINISTRACION</t>
  </si>
  <si>
    <t>EQUIPOS Y APARATOS AUDIOVISUALES</t>
  </si>
  <si>
    <t>CAMARAS FOTOGRAFICAS Y DE VIDEO</t>
  </si>
  <si>
    <t>EQUIPO MEDICO Y DE LABORATORIO</t>
  </si>
  <si>
    <t>EQUIPOS DE AIRE ACONDICIONADO, CALEFACCION Y REFRIGERACION</t>
  </si>
  <si>
    <t>EQUIPO DE GENERACIÓN ELÉCTRICA, APARATOS Y ACCESORIOS ELÉCTRICOS</t>
  </si>
  <si>
    <t>HERRAMIENTAS Y MAQUINAS HERRAMIENTAS</t>
  </si>
  <si>
    <t>SUELDOS</t>
  </si>
  <si>
    <t>PRIMA VACACIONAL</t>
  </si>
  <si>
    <t>APORTACIONES AL ISSSTE</t>
  </si>
  <si>
    <t>APORTACIONES AL SEGURO DE CESANTÍA EN EDAD AVANZADA Y VEJEZ</t>
  </si>
  <si>
    <t>APORTACIONES AL FOVISSSTE</t>
  </si>
  <si>
    <t>APORTACIONES AL SAR</t>
  </si>
  <si>
    <t>AYUDA PARA UTILES ESCOLARES</t>
  </si>
  <si>
    <t>OTRAS PRESTACIONES</t>
  </si>
  <si>
    <t>MATERIALES Y UTILES DE IMPRESION Y REPRODUCCIÓN</t>
  </si>
  <si>
    <t>PLAGUICIDAS, ABONOS Y FERTILIZANTES</t>
  </si>
  <si>
    <t>FIBRAS SINTÉTICAS, HULES, PLÁSTICOS Y DERIVADOS</t>
  </si>
  <si>
    <t>OTROS PRODUCTOS QUIMICOS</t>
  </si>
  <si>
    <t>VESTUARIO Y UNIFORMES</t>
  </si>
  <si>
    <t>REFACCIONES Y ACCESORIOS MENORES DE MOBILIARIO Y EQUIPO DE ADMINISTRACION</t>
  </si>
  <si>
    <t>SERVICIO DE APOYO ADMINISTRATIVO, FOTOCOPIADO E IMPRESIÓN</t>
  </si>
  <si>
    <t>SEGUROS DE RESPONSABILIDAD PATRIMONIAL Y FIANZAS</t>
  </si>
  <si>
    <t>FLETES Y MANIOBRAS</t>
  </si>
  <si>
    <t>IMPRESIONES Y PUBLICACIONES OFICIALES</t>
  </si>
  <si>
    <t>PASAJES TERRESTRES</t>
  </si>
  <si>
    <t>VIATICOS EN EL EXTRANJERO</t>
  </si>
  <si>
    <t>OTROS SERVICIOS DE TRASLADO Y HOSPEDAJE</t>
  </si>
  <si>
    <t>GASTOS DE REPRESENTACION</t>
  </si>
  <si>
    <t>PRESUPUESTO DE EGRESOS CONSOLIDADO
DEL EJERCICIO POR CAPÍTULO Y PARTIDA 2019
(PESOS)</t>
  </si>
  <si>
    <t>IMPUESTO SOBRE NOMINAS Y OTROS QUE SE DERIVEN DE UNA RELACION LABORAL</t>
  </si>
  <si>
    <t>REFACCIONES Y ACCESORIOS MENORES DE MAQUINARIA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</si>
</sst>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1</xdr:row>
      <xdr:rowOff>9525</xdr:rowOff>
    </xdr:from>
    <xdr:to>
      <xdr:col>14</xdr:col>
      <xdr:colOff>542925</xdr:colOff>
      <xdr:row>4</xdr:row>
      <xdr:rowOff>66675</xdr:rowOff>
    </xdr:to>
    <xdr:pic>
      <xdr:nvPicPr>
        <xdr:cNvPr id="26888" name="2 Imagen">
          <a:extLst>
            <a:ext uri="{FF2B5EF4-FFF2-40B4-BE49-F238E27FC236}">
              <a16:creationId xmlns:a16="http://schemas.microsoft.com/office/drawing/2014/main" id="{5A495FFF-FF07-4077-8AAC-FE1BBA119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95250"/>
          <a:ext cx="1028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118</xdr:row>
      <xdr:rowOff>19050</xdr:rowOff>
    </xdr:from>
    <xdr:to>
      <xdr:col>1</xdr:col>
      <xdr:colOff>3533775</xdr:colOff>
      <xdr:row>126</xdr:row>
      <xdr:rowOff>133350</xdr:rowOff>
    </xdr:to>
    <xdr:grpSp>
      <xdr:nvGrpSpPr>
        <xdr:cNvPr id="26889" name="4 Grupo">
          <a:extLst>
            <a:ext uri="{FF2B5EF4-FFF2-40B4-BE49-F238E27FC236}">
              <a16:creationId xmlns:a16="http://schemas.microsoft.com/office/drawing/2014/main" id="{D983E936-D315-4DD8-BD55-22DA4941E344}"/>
            </a:ext>
          </a:extLst>
        </xdr:cNvPr>
        <xdr:cNvGrpSpPr>
          <a:grpSpLocks noChangeAspect="1"/>
        </xdr:cNvGrpSpPr>
      </xdr:nvGrpSpPr>
      <xdr:grpSpPr bwMode="auto">
        <a:xfrm>
          <a:off x="1407319" y="30379988"/>
          <a:ext cx="3019425" cy="1257300"/>
          <a:chOff x="3721100" y="7556489"/>
          <a:chExt cx="3470747" cy="1683679"/>
        </a:xfrm>
      </xdr:grpSpPr>
      <xdr:sp macro="" textlink="">
        <xdr:nvSpPr>
          <xdr:cNvPr id="15" name="14 CuadroTexto">
            <a:extLst>
              <a:ext uri="{FF2B5EF4-FFF2-40B4-BE49-F238E27FC236}">
                <a16:creationId xmlns:a16="http://schemas.microsoft.com/office/drawing/2014/main" id="{44042791-D33F-491A-A8A2-099F350393B0}"/>
              </a:ext>
            </a:extLst>
          </xdr:cNvPr>
          <xdr:cNvSpPr txBox="1"/>
        </xdr:nvSpPr>
        <xdr:spPr>
          <a:xfrm>
            <a:off x="3721100" y="7556489"/>
            <a:ext cx="3470747" cy="1683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Elaboró</a:t>
            </a: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TSU.</a:t>
            </a:r>
            <a:r>
              <a:rPr lang="es-MX" sz="1100" b="1" baseline="0">
                <a:latin typeface="Arial" pitchFamily="34" charset="0"/>
                <a:cs typeface="Arial" pitchFamily="34" charset="0"/>
              </a:rPr>
              <a:t> Nelly Aguayo Hernández</a:t>
            </a:r>
          </a:p>
          <a:p>
            <a:pPr algn="ctr"/>
            <a:r>
              <a:rPr lang="es-MX" sz="1100" b="0" baseline="0">
                <a:latin typeface="Arial" pitchFamily="34" charset="0"/>
                <a:cs typeface="Arial" pitchFamily="34" charset="0"/>
              </a:rPr>
              <a:t>Jefa del Departamento de Programación y Presupuesto</a:t>
            </a:r>
            <a:endParaRPr lang="es-MX" sz="11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15 Conector recto">
            <a:extLst>
              <a:ext uri="{FF2B5EF4-FFF2-40B4-BE49-F238E27FC236}">
                <a16:creationId xmlns:a16="http://schemas.microsoft.com/office/drawing/2014/main" id="{739F84BB-E77A-4BF9-A42E-D432F47460F8}"/>
              </a:ext>
            </a:extLst>
          </xdr:cNvPr>
          <xdr:cNvCxnSpPr/>
        </xdr:nvCxnSpPr>
        <xdr:spPr>
          <a:xfrm>
            <a:off x="3753946" y="8309042"/>
            <a:ext cx="3295567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857250</xdr:colOff>
      <xdr:row>118</xdr:row>
      <xdr:rowOff>66675</xdr:rowOff>
    </xdr:from>
    <xdr:to>
      <xdr:col>6</xdr:col>
      <xdr:colOff>742950</xdr:colOff>
      <xdr:row>125</xdr:row>
      <xdr:rowOff>123825</xdr:rowOff>
    </xdr:to>
    <xdr:grpSp>
      <xdr:nvGrpSpPr>
        <xdr:cNvPr id="26890" name="5 Grupo">
          <a:extLst>
            <a:ext uri="{FF2B5EF4-FFF2-40B4-BE49-F238E27FC236}">
              <a16:creationId xmlns:a16="http://schemas.microsoft.com/office/drawing/2014/main" id="{26725086-B310-421B-9AC1-5A392FD2AB1B}"/>
            </a:ext>
          </a:extLst>
        </xdr:cNvPr>
        <xdr:cNvGrpSpPr>
          <a:grpSpLocks noChangeAspect="1"/>
        </xdr:cNvGrpSpPr>
      </xdr:nvGrpSpPr>
      <xdr:grpSpPr bwMode="auto">
        <a:xfrm>
          <a:off x="6036469" y="30427613"/>
          <a:ext cx="3219450" cy="1057275"/>
          <a:chOff x="3721100" y="7238999"/>
          <a:chExt cx="3470747" cy="1469431"/>
        </a:xfrm>
      </xdr:grpSpPr>
      <xdr:sp macro="" textlink="">
        <xdr:nvSpPr>
          <xdr:cNvPr id="14" name="6 CuadroTexto">
            <a:extLst>
              <a:ext uri="{FF2B5EF4-FFF2-40B4-BE49-F238E27FC236}">
                <a16:creationId xmlns:a16="http://schemas.microsoft.com/office/drawing/2014/main" id="{AE7F7768-B0CB-421E-A961-EFCA2D50BBD0}"/>
              </a:ext>
            </a:extLst>
          </xdr:cNvPr>
          <xdr:cNvSpPr txBox="1"/>
        </xdr:nvSpPr>
        <xdr:spPr>
          <a:xfrm>
            <a:off x="3721100" y="7238999"/>
            <a:ext cx="3470747" cy="14694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Revisó</a:t>
            </a: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solidFill>
                  <a:schemeClr val="tx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Héctor Escobedo Corral</a:t>
            </a:r>
            <a:endParaRPr lang="es-MX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100" b="0" baseline="0">
                <a:solidFill>
                  <a:schemeClr val="tx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Dirección de Planeación y Evaluación</a:t>
            </a:r>
            <a:endParaRPr lang="es-MX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FAC8649E-3EC3-4045-9A43-43FA76F47773}"/>
              </a:ext>
            </a:extLst>
          </xdr:cNvPr>
          <xdr:cNvCxnSpPr/>
        </xdr:nvCxnSpPr>
        <xdr:spPr>
          <a:xfrm>
            <a:off x="3751997" y="7980334"/>
            <a:ext cx="3275067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400050</xdr:colOff>
      <xdr:row>118</xdr:row>
      <xdr:rowOff>85725</xdr:rowOff>
    </xdr:from>
    <xdr:to>
      <xdr:col>12</xdr:col>
      <xdr:colOff>609600</xdr:colOff>
      <xdr:row>126</xdr:row>
      <xdr:rowOff>9525</xdr:rowOff>
    </xdr:to>
    <xdr:grpSp>
      <xdr:nvGrpSpPr>
        <xdr:cNvPr id="26891" name="8 Grupo">
          <a:extLst>
            <a:ext uri="{FF2B5EF4-FFF2-40B4-BE49-F238E27FC236}">
              <a16:creationId xmlns:a16="http://schemas.microsoft.com/office/drawing/2014/main" id="{E1802C27-B382-47C1-A235-388A4ABE3324}"/>
            </a:ext>
          </a:extLst>
        </xdr:cNvPr>
        <xdr:cNvGrpSpPr>
          <a:grpSpLocks noChangeAspect="1"/>
        </xdr:cNvGrpSpPr>
      </xdr:nvGrpSpPr>
      <xdr:grpSpPr bwMode="auto">
        <a:xfrm>
          <a:off x="11377613" y="30446663"/>
          <a:ext cx="2674143" cy="1066800"/>
          <a:chOff x="3721100" y="7238997"/>
          <a:chExt cx="3470747" cy="1491001"/>
        </a:xfrm>
      </xdr:grpSpPr>
      <xdr:sp macro="" textlink="">
        <xdr:nvSpPr>
          <xdr:cNvPr id="23" name="9 CuadroTexto">
            <a:extLst>
              <a:ext uri="{FF2B5EF4-FFF2-40B4-BE49-F238E27FC236}">
                <a16:creationId xmlns:a16="http://schemas.microsoft.com/office/drawing/2014/main" id="{B07F5F93-4C8B-41D0-80E9-5E42EFED2692}"/>
              </a:ext>
            </a:extLst>
          </xdr:cNvPr>
          <xdr:cNvSpPr txBox="1"/>
        </xdr:nvSpPr>
        <xdr:spPr>
          <a:xfrm>
            <a:off x="3721100" y="7238997"/>
            <a:ext cx="3470747" cy="14910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Autorizó</a:t>
            </a: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Dra. Irasema Linares Medina </a:t>
            </a:r>
            <a:endParaRPr lang="es-MX" sz="1100" b="1" baseline="0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0" baseline="0">
                <a:latin typeface="Arial" pitchFamily="34" charset="0"/>
                <a:cs typeface="Arial" pitchFamily="34" charset="0"/>
              </a:rPr>
              <a:t>Rectora</a:t>
            </a:r>
            <a:endParaRPr lang="es-MX" sz="11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4" name="10 Conector recto">
            <a:extLst>
              <a:ext uri="{FF2B5EF4-FFF2-40B4-BE49-F238E27FC236}">
                <a16:creationId xmlns:a16="http://schemas.microsoft.com/office/drawing/2014/main" id="{B6B798EF-4053-427C-9BB4-061AE06EA3D5}"/>
              </a:ext>
            </a:extLst>
          </xdr:cNvPr>
          <xdr:cNvCxnSpPr/>
        </xdr:nvCxnSpPr>
        <xdr:spPr>
          <a:xfrm>
            <a:off x="3783078" y="7957872"/>
            <a:ext cx="328481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371475</xdr:colOff>
      <xdr:row>2</xdr:row>
      <xdr:rowOff>76200</xdr:rowOff>
    </xdr:from>
    <xdr:to>
      <xdr:col>1</xdr:col>
      <xdr:colOff>923925</xdr:colOff>
      <xdr:row>4</xdr:row>
      <xdr:rowOff>133350</xdr:rowOff>
    </xdr:to>
    <xdr:pic>
      <xdr:nvPicPr>
        <xdr:cNvPr id="26892" name="21 Imagen">
          <a:extLst>
            <a:ext uri="{FF2B5EF4-FFF2-40B4-BE49-F238E27FC236}">
              <a16:creationId xmlns:a16="http://schemas.microsoft.com/office/drawing/2014/main" id="{83B914C4-205C-4AA1-B0B1-5E429881E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939" t="6889" r="35730" b="87280"/>
        <a:stretch>
          <a:fillRect/>
        </a:stretch>
      </xdr:blipFill>
      <xdr:spPr bwMode="auto">
        <a:xfrm>
          <a:off x="371475" y="323850"/>
          <a:ext cx="14478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6"/>
  <sheetViews>
    <sheetView tabSelected="1" zoomScale="80" zoomScaleNormal="80" workbookViewId="0">
      <selection activeCell="E15" sqref="E15"/>
    </sheetView>
  </sheetViews>
  <sheetFormatPr baseColWidth="10" defaultRowHeight="11.25" outlineLevelRow="1" x14ac:dyDescent="0.2"/>
  <cols>
    <col min="1" max="1" width="13.42578125" style="3" customWidth="1"/>
    <col min="2" max="2" width="64.28515625" style="3" customWidth="1"/>
    <col min="3" max="3" width="13" style="3" customWidth="1"/>
    <col min="4" max="14" width="12.28515625" style="3" customWidth="1"/>
    <col min="15" max="15" width="13.85546875" style="3" customWidth="1"/>
    <col min="16" max="16384" width="11.42578125" style="3"/>
  </cols>
  <sheetData>
    <row r="1" spans="1:15" s="6" customFormat="1" ht="6.75" customHeight="1" x14ac:dyDescent="0.2"/>
    <row r="2" spans="1:15" s="6" customFormat="1" ht="12.75" x14ac:dyDescent="0.2">
      <c r="B2" s="7"/>
    </row>
    <row r="3" spans="1:15" s="6" customFormat="1" ht="26.25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6" customFormat="1" ht="18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 s="6" customFormat="1" ht="52.9" customHeight="1" x14ac:dyDescent="0.2">
      <c r="A5" s="30" t="s">
        <v>119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8" customHeight="1" x14ac:dyDescent="0.2"/>
    <row r="7" spans="1:15" ht="39" customHeight="1" x14ac:dyDescent="0.2">
      <c r="A7" s="5" t="s">
        <v>2</v>
      </c>
      <c r="B7" s="5" t="s">
        <v>15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0</v>
      </c>
    </row>
    <row r="8" spans="1:15" s="19" customFormat="1" ht="16.5" customHeight="1" outlineLevel="1" x14ac:dyDescent="0.2">
      <c r="A8" s="20">
        <v>113001</v>
      </c>
      <c r="B8" s="21" t="s">
        <v>97</v>
      </c>
      <c r="C8" s="22">
        <v>6098234</v>
      </c>
      <c r="D8" s="22">
        <v>6032640</v>
      </c>
      <c r="E8" s="22">
        <v>6032640</v>
      </c>
      <c r="F8" s="22">
        <v>6048258</v>
      </c>
      <c r="G8" s="22">
        <v>5712480</v>
      </c>
      <c r="H8" s="22">
        <v>4946032</v>
      </c>
      <c r="I8" s="22">
        <v>4946032</v>
      </c>
      <c r="J8" s="22">
        <v>4946034</v>
      </c>
      <c r="K8" s="22">
        <v>6150550</v>
      </c>
      <c r="L8" s="22">
        <v>6150550</v>
      </c>
      <c r="M8" s="22">
        <v>6150550</v>
      </c>
      <c r="N8" s="22">
        <v>6150826</v>
      </c>
      <c r="O8" s="22">
        <f>SUM(C8:N8)</f>
        <v>69364826</v>
      </c>
    </row>
    <row r="9" spans="1:15" s="19" customFormat="1" ht="16.5" customHeight="1" outlineLevel="1" x14ac:dyDescent="0.2">
      <c r="A9" s="20">
        <v>121001</v>
      </c>
      <c r="B9" s="21" t="s">
        <v>51</v>
      </c>
      <c r="C9" s="22">
        <v>0</v>
      </c>
      <c r="D9" s="22">
        <v>6335</v>
      </c>
      <c r="E9" s="22">
        <v>6335</v>
      </c>
      <c r="F9" s="22">
        <v>0</v>
      </c>
      <c r="G9" s="22">
        <v>6335</v>
      </c>
      <c r="H9" s="22">
        <v>6335</v>
      </c>
      <c r="I9" s="22">
        <v>5068</v>
      </c>
      <c r="J9" s="22">
        <v>6335</v>
      </c>
      <c r="K9" s="22">
        <v>6335</v>
      </c>
      <c r="L9" s="22">
        <v>6335</v>
      </c>
      <c r="M9" s="22">
        <v>3801</v>
      </c>
      <c r="N9" s="22">
        <v>6335</v>
      </c>
      <c r="O9" s="22">
        <f t="shared" ref="O9:O79" si="0">SUM(C9:N9)</f>
        <v>59549</v>
      </c>
    </row>
    <row r="10" spans="1:15" s="19" customFormat="1" ht="16.5" customHeight="1" outlineLevel="1" x14ac:dyDescent="0.2">
      <c r="A10" s="20">
        <v>131003</v>
      </c>
      <c r="B10" s="21" t="s">
        <v>52</v>
      </c>
      <c r="C10" s="22">
        <v>0</v>
      </c>
      <c r="D10" s="22">
        <v>40000</v>
      </c>
      <c r="E10" s="22">
        <v>40000</v>
      </c>
      <c r="F10" s="22">
        <v>0</v>
      </c>
      <c r="G10" s="22">
        <v>40000</v>
      </c>
      <c r="H10" s="22">
        <v>0</v>
      </c>
      <c r="I10" s="22">
        <v>0</v>
      </c>
      <c r="J10" s="22">
        <v>40000</v>
      </c>
      <c r="K10" s="22">
        <v>0</v>
      </c>
      <c r="L10" s="22">
        <v>40000</v>
      </c>
      <c r="M10" s="22">
        <v>0</v>
      </c>
      <c r="N10" s="22">
        <v>0</v>
      </c>
      <c r="O10" s="22">
        <f t="shared" si="0"/>
        <v>200000</v>
      </c>
    </row>
    <row r="11" spans="1:15" s="19" customFormat="1" ht="16.5" customHeight="1" outlineLevel="1" x14ac:dyDescent="0.2">
      <c r="A11" s="20">
        <v>132001</v>
      </c>
      <c r="B11" s="21" t="s">
        <v>98</v>
      </c>
      <c r="C11" s="22">
        <v>351908</v>
      </c>
      <c r="D11" s="22">
        <v>347534</v>
      </c>
      <c r="E11" s="22">
        <v>347534</v>
      </c>
      <c r="F11" s="22">
        <v>348576</v>
      </c>
      <c r="G11" s="22">
        <v>326190</v>
      </c>
      <c r="H11" s="22">
        <v>275098</v>
      </c>
      <c r="I11" s="22">
        <v>275098</v>
      </c>
      <c r="J11" s="22">
        <v>275102</v>
      </c>
      <c r="K11" s="22">
        <v>355398</v>
      </c>
      <c r="L11" s="22">
        <v>355398</v>
      </c>
      <c r="M11" s="22">
        <v>355398</v>
      </c>
      <c r="N11" s="22">
        <v>355404</v>
      </c>
      <c r="O11" s="22">
        <f t="shared" si="0"/>
        <v>3968638</v>
      </c>
    </row>
    <row r="12" spans="1:15" s="19" customFormat="1" ht="16.5" customHeight="1" outlineLevel="1" x14ac:dyDescent="0.2">
      <c r="A12" s="20">
        <v>132002</v>
      </c>
      <c r="B12" s="21" t="s">
        <v>53</v>
      </c>
      <c r="C12" s="22">
        <v>1016370</v>
      </c>
      <c r="D12" s="22">
        <v>1005438</v>
      </c>
      <c r="E12" s="22">
        <v>1005438</v>
      </c>
      <c r="F12" s="22">
        <v>1008042</v>
      </c>
      <c r="G12" s="22">
        <v>952077</v>
      </c>
      <c r="H12" s="22">
        <v>866929</v>
      </c>
      <c r="I12" s="22">
        <v>866929</v>
      </c>
      <c r="J12" s="22">
        <v>866929</v>
      </c>
      <c r="K12" s="22">
        <v>1025091</v>
      </c>
      <c r="L12" s="22">
        <v>1025091</v>
      </c>
      <c r="M12" s="22">
        <v>1025091</v>
      </c>
      <c r="N12" s="22">
        <v>1025103</v>
      </c>
      <c r="O12" s="22">
        <f t="shared" si="0"/>
        <v>11688528</v>
      </c>
    </row>
    <row r="13" spans="1:15" s="19" customFormat="1" ht="16.5" customHeight="1" outlineLevel="1" x14ac:dyDescent="0.2">
      <c r="A13" s="20">
        <v>141001</v>
      </c>
      <c r="B13" s="24" t="s">
        <v>99</v>
      </c>
      <c r="C13" s="22">
        <v>565820</v>
      </c>
      <c r="D13" s="22">
        <v>559280</v>
      </c>
      <c r="E13" s="22">
        <v>559280</v>
      </c>
      <c r="F13" s="22">
        <v>560838</v>
      </c>
      <c r="G13" s="22">
        <v>527360</v>
      </c>
      <c r="H13" s="22">
        <v>471378</v>
      </c>
      <c r="I13" s="22">
        <v>471378</v>
      </c>
      <c r="J13" s="22">
        <v>471380</v>
      </c>
      <c r="K13" s="22">
        <v>571036</v>
      </c>
      <c r="L13" s="22">
        <v>571036</v>
      </c>
      <c r="M13" s="22">
        <v>571036</v>
      </c>
      <c r="N13" s="22">
        <v>571048</v>
      </c>
      <c r="O13" s="22">
        <f t="shared" si="0"/>
        <v>6470870</v>
      </c>
    </row>
    <row r="14" spans="1:15" s="19" customFormat="1" ht="24.75" customHeight="1" outlineLevel="1" x14ac:dyDescent="0.2">
      <c r="A14" s="20">
        <v>141004</v>
      </c>
      <c r="B14" s="24" t="s">
        <v>100</v>
      </c>
      <c r="C14" s="22">
        <v>188736</v>
      </c>
      <c r="D14" s="22">
        <v>186654</v>
      </c>
      <c r="E14" s="22">
        <v>186654</v>
      </c>
      <c r="F14" s="22">
        <v>187148</v>
      </c>
      <c r="G14" s="22">
        <v>176488</v>
      </c>
      <c r="H14" s="22">
        <v>158660</v>
      </c>
      <c r="I14" s="22">
        <v>158660</v>
      </c>
      <c r="J14" s="22">
        <v>158660</v>
      </c>
      <c r="K14" s="22">
        <v>190396</v>
      </c>
      <c r="L14" s="22">
        <v>190396</v>
      </c>
      <c r="M14" s="22">
        <v>190396</v>
      </c>
      <c r="N14" s="22">
        <v>190412</v>
      </c>
      <c r="O14" s="22">
        <f t="shared" si="0"/>
        <v>2163260</v>
      </c>
    </row>
    <row r="15" spans="1:15" s="19" customFormat="1" ht="16.5" customHeight="1" outlineLevel="1" x14ac:dyDescent="0.2">
      <c r="A15" s="20">
        <v>142001</v>
      </c>
      <c r="B15" s="24" t="s">
        <v>101</v>
      </c>
      <c r="C15" s="22">
        <v>283494</v>
      </c>
      <c r="D15" s="22">
        <v>280214</v>
      </c>
      <c r="E15" s="22">
        <v>280214</v>
      </c>
      <c r="F15" s="22">
        <v>280996</v>
      </c>
      <c r="G15" s="22">
        <v>264206</v>
      </c>
      <c r="H15" s="22">
        <v>236130</v>
      </c>
      <c r="I15" s="22">
        <v>236130</v>
      </c>
      <c r="J15" s="22">
        <v>236134</v>
      </c>
      <c r="K15" s="22">
        <v>286110</v>
      </c>
      <c r="L15" s="22">
        <v>286110</v>
      </c>
      <c r="M15" s="22">
        <v>286110</v>
      </c>
      <c r="N15" s="22">
        <v>286126</v>
      </c>
      <c r="O15" s="22">
        <f t="shared" si="0"/>
        <v>3241974</v>
      </c>
    </row>
    <row r="16" spans="1:15" s="19" customFormat="1" ht="16.5" customHeight="1" outlineLevel="1" x14ac:dyDescent="0.2">
      <c r="A16" s="20">
        <v>143001</v>
      </c>
      <c r="B16" s="24" t="s">
        <v>102</v>
      </c>
      <c r="C16" s="22">
        <v>121964</v>
      </c>
      <c r="D16" s="22">
        <v>120652</v>
      </c>
      <c r="E16" s="22">
        <v>120652</v>
      </c>
      <c r="F16" s="22">
        <v>120964</v>
      </c>
      <c r="G16" s="22">
        <v>114248</v>
      </c>
      <c r="H16" s="22">
        <v>98920</v>
      </c>
      <c r="I16" s="22">
        <v>98920</v>
      </c>
      <c r="J16" s="22">
        <v>98922</v>
      </c>
      <c r="K16" s="22">
        <v>123010</v>
      </c>
      <c r="L16" s="22">
        <v>123010</v>
      </c>
      <c r="M16" s="22">
        <v>123010</v>
      </c>
      <c r="N16" s="22">
        <v>123024</v>
      </c>
      <c r="O16" s="22">
        <f t="shared" si="0"/>
        <v>1387296</v>
      </c>
    </row>
    <row r="17" spans="1:15" s="19" customFormat="1" ht="16.5" customHeight="1" outlineLevel="1" x14ac:dyDescent="0.2">
      <c r="A17" s="20">
        <v>154004</v>
      </c>
      <c r="B17" s="24" t="s">
        <v>103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27000</v>
      </c>
      <c r="L17" s="22">
        <v>0</v>
      </c>
      <c r="M17" s="22">
        <v>0</v>
      </c>
      <c r="N17" s="22">
        <v>0</v>
      </c>
      <c r="O17" s="22">
        <f t="shared" si="0"/>
        <v>27000</v>
      </c>
    </row>
    <row r="18" spans="1:15" s="19" customFormat="1" ht="16.5" customHeight="1" outlineLevel="1" x14ac:dyDescent="0.2">
      <c r="A18" s="20">
        <v>159002</v>
      </c>
      <c r="B18" s="24" t="s">
        <v>104</v>
      </c>
      <c r="C18" s="22">
        <v>459828</v>
      </c>
      <c r="D18" s="22">
        <v>459828</v>
      </c>
      <c r="E18" s="22">
        <v>461828</v>
      </c>
      <c r="F18" s="22">
        <v>459828</v>
      </c>
      <c r="G18" s="22">
        <v>552828</v>
      </c>
      <c r="H18" s="22">
        <v>428888</v>
      </c>
      <c r="I18" s="22">
        <v>428888</v>
      </c>
      <c r="J18" s="22">
        <v>428888</v>
      </c>
      <c r="K18" s="22">
        <v>805028</v>
      </c>
      <c r="L18" s="22">
        <v>461028</v>
      </c>
      <c r="M18" s="22">
        <v>461828</v>
      </c>
      <c r="N18" s="22">
        <v>479846</v>
      </c>
      <c r="O18" s="22">
        <f t="shared" si="0"/>
        <v>5888534</v>
      </c>
    </row>
    <row r="19" spans="1:15" s="19" customFormat="1" ht="16.5" customHeight="1" outlineLevel="1" x14ac:dyDescent="0.2">
      <c r="A19" s="26"/>
      <c r="B19" s="27" t="s">
        <v>17</v>
      </c>
      <c r="C19" s="28">
        <f t="shared" ref="C19:O19" si="1">SUM(C8:C18)</f>
        <v>9086354</v>
      </c>
      <c r="D19" s="28">
        <f t="shared" si="1"/>
        <v>9038575</v>
      </c>
      <c r="E19" s="28">
        <f t="shared" si="1"/>
        <v>9040575</v>
      </c>
      <c r="F19" s="28">
        <f t="shared" si="1"/>
        <v>9014650</v>
      </c>
      <c r="G19" s="28">
        <f t="shared" si="1"/>
        <v>8672212</v>
      </c>
      <c r="H19" s="28">
        <f t="shared" si="1"/>
        <v>7488370</v>
      </c>
      <c r="I19" s="28">
        <f t="shared" si="1"/>
        <v>7487103</v>
      </c>
      <c r="J19" s="28">
        <f t="shared" si="1"/>
        <v>7528384</v>
      </c>
      <c r="K19" s="28">
        <f t="shared" si="1"/>
        <v>9539954</v>
      </c>
      <c r="L19" s="28">
        <f t="shared" si="1"/>
        <v>9208954</v>
      </c>
      <c r="M19" s="28">
        <f t="shared" si="1"/>
        <v>9167220</v>
      </c>
      <c r="N19" s="28">
        <f t="shared" si="1"/>
        <v>9188124</v>
      </c>
      <c r="O19" s="28">
        <f t="shared" si="1"/>
        <v>104460475</v>
      </c>
    </row>
    <row r="20" spans="1:15" s="19" customFormat="1" ht="18.75" customHeight="1" outlineLevel="1" x14ac:dyDescent="0.2">
      <c r="A20" s="20">
        <v>211001</v>
      </c>
      <c r="B20" s="21" t="s">
        <v>22</v>
      </c>
      <c r="C20" s="22">
        <v>56876</v>
      </c>
      <c r="D20" s="22">
        <v>62990</v>
      </c>
      <c r="E20" s="22">
        <v>252143</v>
      </c>
      <c r="F20" s="22">
        <v>274757</v>
      </c>
      <c r="G20" s="22">
        <v>18952</v>
      </c>
      <c r="H20" s="22">
        <v>2146</v>
      </c>
      <c r="I20" s="22">
        <v>25562</v>
      </c>
      <c r="J20" s="22">
        <v>3023</v>
      </c>
      <c r="K20" s="22">
        <v>77938</v>
      </c>
      <c r="L20" s="22">
        <v>36897</v>
      </c>
      <c r="M20" s="22">
        <v>1620</v>
      </c>
      <c r="N20" s="22">
        <v>0</v>
      </c>
      <c r="O20" s="22">
        <f t="shared" si="0"/>
        <v>812904</v>
      </c>
    </row>
    <row r="21" spans="1:15" s="19" customFormat="1" ht="18.75" customHeight="1" outlineLevel="1" x14ac:dyDescent="0.2">
      <c r="A21" s="20">
        <v>211002</v>
      </c>
      <c r="B21" s="21" t="s">
        <v>23</v>
      </c>
      <c r="C21" s="22">
        <v>11324</v>
      </c>
      <c r="D21" s="22">
        <v>16746</v>
      </c>
      <c r="E21" s="22">
        <v>38322</v>
      </c>
      <c r="F21" s="22">
        <v>34367</v>
      </c>
      <c r="G21" s="22">
        <v>12656</v>
      </c>
      <c r="H21" s="22">
        <v>17480</v>
      </c>
      <c r="I21" s="22">
        <v>27033</v>
      </c>
      <c r="J21" s="22">
        <v>9739</v>
      </c>
      <c r="K21" s="22">
        <v>22202</v>
      </c>
      <c r="L21" s="22">
        <v>38318</v>
      </c>
      <c r="M21" s="22">
        <v>16220</v>
      </c>
      <c r="N21" s="22">
        <v>4814</v>
      </c>
      <c r="O21" s="22">
        <f t="shared" si="0"/>
        <v>249221</v>
      </c>
    </row>
    <row r="22" spans="1:15" s="19" customFormat="1" ht="18.75" customHeight="1" outlineLevel="1" x14ac:dyDescent="0.2">
      <c r="A22" s="20">
        <v>211003</v>
      </c>
      <c r="B22" s="21" t="s">
        <v>24</v>
      </c>
      <c r="C22" s="22">
        <v>97397</v>
      </c>
      <c r="D22" s="22">
        <v>233714</v>
      </c>
      <c r="E22" s="22">
        <v>86964</v>
      </c>
      <c r="F22" s="22">
        <v>37496</v>
      </c>
      <c r="G22" s="22">
        <v>60000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f t="shared" si="0"/>
        <v>515571</v>
      </c>
    </row>
    <row r="23" spans="1:15" s="19" customFormat="1" ht="18.75" customHeight="1" outlineLevel="1" x14ac:dyDescent="0.2">
      <c r="A23" s="20">
        <v>212001</v>
      </c>
      <c r="B23" s="21" t="s">
        <v>105</v>
      </c>
      <c r="C23" s="22">
        <v>0</v>
      </c>
      <c r="D23" s="22">
        <v>0</v>
      </c>
      <c r="E23" s="22">
        <v>900</v>
      </c>
      <c r="F23" s="22">
        <v>1600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f t="shared" si="0"/>
        <v>2500</v>
      </c>
    </row>
    <row r="24" spans="1:15" s="19" customFormat="1" ht="28.5" customHeight="1" outlineLevel="1" x14ac:dyDescent="0.2">
      <c r="A24" s="20">
        <v>214001</v>
      </c>
      <c r="B24" s="23" t="s">
        <v>25</v>
      </c>
      <c r="C24" s="22">
        <v>81091</v>
      </c>
      <c r="D24" s="22">
        <v>71638</v>
      </c>
      <c r="E24" s="22">
        <v>111038</v>
      </c>
      <c r="F24" s="22">
        <v>135979</v>
      </c>
      <c r="G24" s="22">
        <v>35974</v>
      </c>
      <c r="H24" s="22">
        <v>0</v>
      </c>
      <c r="I24" s="22">
        <v>44000</v>
      </c>
      <c r="J24" s="22">
        <v>460</v>
      </c>
      <c r="K24" s="22">
        <v>23580</v>
      </c>
      <c r="L24" s="22">
        <v>25108</v>
      </c>
      <c r="M24" s="22">
        <v>0</v>
      </c>
      <c r="N24" s="22">
        <v>0</v>
      </c>
      <c r="O24" s="22">
        <f t="shared" si="0"/>
        <v>528868</v>
      </c>
    </row>
    <row r="25" spans="1:15" s="19" customFormat="1" ht="20.25" customHeight="1" outlineLevel="1" x14ac:dyDescent="0.2">
      <c r="A25" s="20">
        <v>215001</v>
      </c>
      <c r="B25" s="21" t="s">
        <v>26</v>
      </c>
      <c r="C25" s="22">
        <v>12363</v>
      </c>
      <c r="D25" s="22">
        <v>0</v>
      </c>
      <c r="E25" s="22">
        <v>4000</v>
      </c>
      <c r="F25" s="22">
        <v>0</v>
      </c>
      <c r="G25" s="22">
        <v>2000</v>
      </c>
      <c r="H25" s="22">
        <v>2090</v>
      </c>
      <c r="I25" s="22">
        <v>0</v>
      </c>
      <c r="J25" s="22">
        <v>22290</v>
      </c>
      <c r="K25" s="22">
        <v>0</v>
      </c>
      <c r="L25" s="22">
        <v>0</v>
      </c>
      <c r="M25" s="22">
        <v>0</v>
      </c>
      <c r="N25" s="22">
        <v>0</v>
      </c>
      <c r="O25" s="22">
        <f t="shared" si="0"/>
        <v>42743</v>
      </c>
    </row>
    <row r="26" spans="1:15" s="19" customFormat="1" ht="20.25" customHeight="1" outlineLevel="1" x14ac:dyDescent="0.2">
      <c r="A26" s="20">
        <v>216001</v>
      </c>
      <c r="B26" s="21" t="s">
        <v>27</v>
      </c>
      <c r="C26" s="22">
        <v>0</v>
      </c>
      <c r="D26" s="22">
        <v>390</v>
      </c>
      <c r="E26" s="22">
        <v>6575</v>
      </c>
      <c r="F26" s="22">
        <v>416</v>
      </c>
      <c r="G26" s="22">
        <v>116</v>
      </c>
      <c r="H26" s="22">
        <v>160304</v>
      </c>
      <c r="I26" s="22">
        <v>3104</v>
      </c>
      <c r="J26" s="22">
        <v>1144</v>
      </c>
      <c r="K26" s="22">
        <v>224</v>
      </c>
      <c r="L26" s="22">
        <v>54</v>
      </c>
      <c r="M26" s="22">
        <v>0</v>
      </c>
      <c r="N26" s="22">
        <v>0</v>
      </c>
      <c r="O26" s="22">
        <f t="shared" si="0"/>
        <v>172327</v>
      </c>
    </row>
    <row r="27" spans="1:15" s="19" customFormat="1" ht="20.25" customHeight="1" outlineLevel="1" x14ac:dyDescent="0.2">
      <c r="A27" s="20">
        <v>217001</v>
      </c>
      <c r="B27" s="21" t="s">
        <v>28</v>
      </c>
      <c r="C27" s="22">
        <v>0</v>
      </c>
      <c r="D27" s="22">
        <v>300894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f t="shared" si="0"/>
        <v>300894</v>
      </c>
    </row>
    <row r="28" spans="1:15" s="19" customFormat="1" ht="20.25" customHeight="1" outlineLevel="1" x14ac:dyDescent="0.2">
      <c r="A28" s="20">
        <v>218002</v>
      </c>
      <c r="B28" s="21" t="s">
        <v>29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30000</v>
      </c>
      <c r="K28" s="22">
        <v>0</v>
      </c>
      <c r="L28" s="22">
        <v>0</v>
      </c>
      <c r="M28" s="22">
        <v>0</v>
      </c>
      <c r="N28" s="22">
        <v>0</v>
      </c>
      <c r="O28" s="22">
        <f t="shared" si="0"/>
        <v>30000</v>
      </c>
    </row>
    <row r="29" spans="1:15" s="19" customFormat="1" ht="20.25" customHeight="1" outlineLevel="1" x14ac:dyDescent="0.2">
      <c r="A29" s="20">
        <v>221001</v>
      </c>
      <c r="B29" s="21" t="s">
        <v>30</v>
      </c>
      <c r="C29" s="22">
        <v>3208</v>
      </c>
      <c r="D29" s="22">
        <v>1932</v>
      </c>
      <c r="E29" s="22">
        <v>4024</v>
      </c>
      <c r="F29" s="22">
        <v>3054</v>
      </c>
      <c r="G29" s="22">
        <v>33116</v>
      </c>
      <c r="H29" s="22">
        <v>408</v>
      </c>
      <c r="I29" s="22">
        <v>1200</v>
      </c>
      <c r="J29" s="22">
        <v>0</v>
      </c>
      <c r="K29" s="22">
        <v>408</v>
      </c>
      <c r="L29" s="22">
        <v>714</v>
      </c>
      <c r="M29" s="22">
        <v>0</v>
      </c>
      <c r="N29" s="22">
        <v>0</v>
      </c>
      <c r="O29" s="22">
        <f t="shared" si="0"/>
        <v>48064</v>
      </c>
    </row>
    <row r="30" spans="1:15" s="19" customFormat="1" ht="20.25" customHeight="1" outlineLevel="1" x14ac:dyDescent="0.2">
      <c r="A30" s="20">
        <v>223001</v>
      </c>
      <c r="B30" s="21" t="s">
        <v>31</v>
      </c>
      <c r="C30" s="22">
        <v>0</v>
      </c>
      <c r="D30" s="22">
        <v>1500</v>
      </c>
      <c r="E30" s="22">
        <v>7340</v>
      </c>
      <c r="F30" s="22">
        <v>6534</v>
      </c>
      <c r="G30" s="22">
        <v>2000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f t="shared" si="0"/>
        <v>17374</v>
      </c>
    </row>
    <row r="31" spans="1:15" s="19" customFormat="1" ht="20.25" customHeight="1" outlineLevel="1" x14ac:dyDescent="0.2">
      <c r="A31" s="20">
        <v>241001</v>
      </c>
      <c r="B31" s="21" t="s">
        <v>32</v>
      </c>
      <c r="C31" s="22">
        <v>0</v>
      </c>
      <c r="D31" s="22">
        <v>0</v>
      </c>
      <c r="E31" s="22">
        <v>0</v>
      </c>
      <c r="F31" s="22">
        <v>16000</v>
      </c>
      <c r="G31" s="22">
        <v>20000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f t="shared" si="0"/>
        <v>36000</v>
      </c>
    </row>
    <row r="32" spans="1:15" s="19" customFormat="1" ht="20.25" customHeight="1" outlineLevel="1" x14ac:dyDescent="0.2">
      <c r="A32" s="20">
        <v>243001</v>
      </c>
      <c r="B32" s="21" t="s">
        <v>33</v>
      </c>
      <c r="C32" s="22">
        <v>0</v>
      </c>
      <c r="D32" s="22">
        <v>0</v>
      </c>
      <c r="E32" s="22">
        <v>3000</v>
      </c>
      <c r="F32" s="22">
        <v>6000</v>
      </c>
      <c r="G32" s="22">
        <v>0</v>
      </c>
      <c r="H32" s="22">
        <v>0</v>
      </c>
      <c r="I32" s="22">
        <v>18940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f t="shared" si="0"/>
        <v>27940</v>
      </c>
    </row>
    <row r="33" spans="1:15" s="19" customFormat="1" ht="20.25" customHeight="1" outlineLevel="1" x14ac:dyDescent="0.2">
      <c r="A33" s="20">
        <v>244001</v>
      </c>
      <c r="B33" s="21" t="s">
        <v>34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10150</v>
      </c>
      <c r="I33" s="22">
        <v>7000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f t="shared" si="0"/>
        <v>17150</v>
      </c>
    </row>
    <row r="34" spans="1:15" s="19" customFormat="1" ht="20.25" customHeight="1" outlineLevel="1" x14ac:dyDescent="0.2">
      <c r="A34" s="20">
        <v>246001</v>
      </c>
      <c r="B34" s="21" t="s">
        <v>35</v>
      </c>
      <c r="C34" s="22">
        <v>8774</v>
      </c>
      <c r="D34" s="22">
        <v>9349</v>
      </c>
      <c r="E34" s="22">
        <v>57003</v>
      </c>
      <c r="F34" s="22">
        <v>28463</v>
      </c>
      <c r="G34" s="22">
        <v>125394</v>
      </c>
      <c r="H34" s="22">
        <v>178</v>
      </c>
      <c r="I34" s="22">
        <v>0</v>
      </c>
      <c r="J34" s="22">
        <v>320000</v>
      </c>
      <c r="K34" s="22">
        <v>0</v>
      </c>
      <c r="L34" s="22">
        <v>3520</v>
      </c>
      <c r="M34" s="22">
        <v>0</v>
      </c>
      <c r="N34" s="22">
        <v>0</v>
      </c>
      <c r="O34" s="22">
        <f t="shared" si="0"/>
        <v>552681</v>
      </c>
    </row>
    <row r="35" spans="1:15" s="19" customFormat="1" ht="20.25" customHeight="1" outlineLevel="1" x14ac:dyDescent="0.2">
      <c r="A35" s="20">
        <v>246002</v>
      </c>
      <c r="B35" s="21" t="s">
        <v>36</v>
      </c>
      <c r="C35" s="22">
        <v>0</v>
      </c>
      <c r="D35" s="22">
        <v>1200</v>
      </c>
      <c r="E35" s="22">
        <v>50460</v>
      </c>
      <c r="F35" s="22">
        <v>1412</v>
      </c>
      <c r="G35" s="22">
        <v>0</v>
      </c>
      <c r="H35" s="22">
        <v>0</v>
      </c>
      <c r="I35" s="22">
        <v>776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f t="shared" si="0"/>
        <v>53848</v>
      </c>
    </row>
    <row r="36" spans="1:15" s="19" customFormat="1" ht="20.25" customHeight="1" outlineLevel="1" x14ac:dyDescent="0.2">
      <c r="A36" s="20">
        <v>247001</v>
      </c>
      <c r="B36" s="21" t="s">
        <v>37</v>
      </c>
      <c r="C36" s="22">
        <v>0</v>
      </c>
      <c r="D36" s="22">
        <v>2050</v>
      </c>
      <c r="E36" s="22">
        <v>25115</v>
      </c>
      <c r="F36" s="22">
        <v>7140</v>
      </c>
      <c r="G36" s="22">
        <v>152872</v>
      </c>
      <c r="H36" s="22">
        <v>3812</v>
      </c>
      <c r="I36" s="22">
        <v>51156</v>
      </c>
      <c r="J36" s="22">
        <v>1050</v>
      </c>
      <c r="K36" s="22">
        <v>0</v>
      </c>
      <c r="L36" s="22">
        <v>0</v>
      </c>
      <c r="M36" s="22">
        <v>0</v>
      </c>
      <c r="N36" s="22">
        <v>0</v>
      </c>
      <c r="O36" s="22">
        <f t="shared" si="0"/>
        <v>243195</v>
      </c>
    </row>
    <row r="37" spans="1:15" s="19" customFormat="1" ht="20.25" customHeight="1" outlineLevel="1" x14ac:dyDescent="0.2">
      <c r="A37" s="20">
        <v>248001</v>
      </c>
      <c r="B37" s="21" t="s">
        <v>38</v>
      </c>
      <c r="C37" s="22">
        <v>0</v>
      </c>
      <c r="D37" s="22">
        <v>2000</v>
      </c>
      <c r="E37" s="22">
        <v>0</v>
      </c>
      <c r="F37" s="22">
        <v>8530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6000</v>
      </c>
      <c r="N37" s="22">
        <v>0</v>
      </c>
      <c r="O37" s="22">
        <f t="shared" si="0"/>
        <v>16530</v>
      </c>
    </row>
    <row r="38" spans="1:15" s="19" customFormat="1" ht="20.25" customHeight="1" outlineLevel="1" x14ac:dyDescent="0.2">
      <c r="A38" s="20">
        <v>249001</v>
      </c>
      <c r="B38" s="21" t="s">
        <v>39</v>
      </c>
      <c r="C38" s="22">
        <v>1240</v>
      </c>
      <c r="D38" s="22">
        <v>906</v>
      </c>
      <c r="E38" s="22">
        <v>35350</v>
      </c>
      <c r="F38" s="22">
        <v>23441</v>
      </c>
      <c r="G38" s="22">
        <v>126012</v>
      </c>
      <c r="H38" s="22">
        <v>7046</v>
      </c>
      <c r="I38" s="22">
        <v>4980</v>
      </c>
      <c r="J38" s="22">
        <v>208</v>
      </c>
      <c r="K38" s="22">
        <v>1000</v>
      </c>
      <c r="L38" s="22">
        <v>2000</v>
      </c>
      <c r="M38" s="22">
        <v>264</v>
      </c>
      <c r="N38" s="22">
        <v>0</v>
      </c>
      <c r="O38" s="22">
        <f t="shared" si="0"/>
        <v>202447</v>
      </c>
    </row>
    <row r="39" spans="1:15" s="19" customFormat="1" ht="20.25" customHeight="1" outlineLevel="1" x14ac:dyDescent="0.2">
      <c r="A39" s="20">
        <v>251001</v>
      </c>
      <c r="B39" s="21" t="s">
        <v>40</v>
      </c>
      <c r="C39" s="22">
        <v>0</v>
      </c>
      <c r="D39" s="22">
        <v>652</v>
      </c>
      <c r="E39" s="22">
        <v>4550</v>
      </c>
      <c r="F39" s="22">
        <v>3062</v>
      </c>
      <c r="G39" s="22">
        <v>0</v>
      </c>
      <c r="H39" s="22">
        <v>4630</v>
      </c>
      <c r="I39" s="22">
        <v>0</v>
      </c>
      <c r="J39" s="22">
        <v>7742</v>
      </c>
      <c r="K39" s="22">
        <v>0</v>
      </c>
      <c r="L39" s="22">
        <v>0</v>
      </c>
      <c r="M39" s="22">
        <v>0</v>
      </c>
      <c r="N39" s="22">
        <v>0</v>
      </c>
      <c r="O39" s="22">
        <f t="shared" si="0"/>
        <v>20636</v>
      </c>
    </row>
    <row r="40" spans="1:15" s="19" customFormat="1" ht="20.25" customHeight="1" outlineLevel="1" x14ac:dyDescent="0.2">
      <c r="A40" s="20">
        <v>252001</v>
      </c>
      <c r="B40" s="21" t="s">
        <v>106</v>
      </c>
      <c r="C40" s="22">
        <v>0</v>
      </c>
      <c r="D40" s="22">
        <v>1972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776</v>
      </c>
      <c r="L40" s="22">
        <v>168</v>
      </c>
      <c r="M40" s="22">
        <v>0</v>
      </c>
      <c r="N40" s="22">
        <v>0</v>
      </c>
      <c r="O40" s="22">
        <f t="shared" si="0"/>
        <v>2916</v>
      </c>
    </row>
    <row r="41" spans="1:15" s="19" customFormat="1" ht="20.25" customHeight="1" outlineLevel="1" x14ac:dyDescent="0.2">
      <c r="A41" s="20">
        <v>253001</v>
      </c>
      <c r="B41" s="21" t="s">
        <v>41</v>
      </c>
      <c r="C41" s="22">
        <v>0</v>
      </c>
      <c r="D41" s="22">
        <v>590</v>
      </c>
      <c r="E41" s="22">
        <v>0</v>
      </c>
      <c r="F41" s="22">
        <v>13158</v>
      </c>
      <c r="G41" s="22">
        <v>0</v>
      </c>
      <c r="H41" s="22">
        <v>298</v>
      </c>
      <c r="I41" s="22">
        <v>9052</v>
      </c>
      <c r="J41" s="22">
        <v>68</v>
      </c>
      <c r="K41" s="22">
        <v>228</v>
      </c>
      <c r="L41" s="22">
        <v>9460</v>
      </c>
      <c r="M41" s="22">
        <v>42</v>
      </c>
      <c r="N41" s="22">
        <v>26</v>
      </c>
      <c r="O41" s="22">
        <f t="shared" si="0"/>
        <v>32922</v>
      </c>
    </row>
    <row r="42" spans="1:15" s="19" customFormat="1" ht="20.25" customHeight="1" outlineLevel="1" x14ac:dyDescent="0.2">
      <c r="A42" s="20">
        <v>254001</v>
      </c>
      <c r="B42" s="21" t="s">
        <v>42</v>
      </c>
      <c r="C42" s="22">
        <v>0</v>
      </c>
      <c r="D42" s="22">
        <v>10259</v>
      </c>
      <c r="E42" s="22">
        <v>1206</v>
      </c>
      <c r="F42" s="22">
        <v>18501</v>
      </c>
      <c r="G42" s="22">
        <v>0</v>
      </c>
      <c r="H42" s="22">
        <v>52</v>
      </c>
      <c r="I42" s="22">
        <v>3209</v>
      </c>
      <c r="J42" s="22">
        <v>0</v>
      </c>
      <c r="K42" s="22">
        <v>0</v>
      </c>
      <c r="L42" s="22">
        <v>3027</v>
      </c>
      <c r="M42" s="22">
        <v>0</v>
      </c>
      <c r="N42" s="22">
        <v>0</v>
      </c>
      <c r="O42" s="22">
        <f t="shared" si="0"/>
        <v>36254</v>
      </c>
    </row>
    <row r="43" spans="1:15" s="19" customFormat="1" ht="20.25" customHeight="1" outlineLevel="1" x14ac:dyDescent="0.2">
      <c r="A43" s="20">
        <v>255001</v>
      </c>
      <c r="B43" s="21" t="s">
        <v>43</v>
      </c>
      <c r="C43" s="22">
        <v>0</v>
      </c>
      <c r="D43" s="22">
        <v>3400</v>
      </c>
      <c r="E43" s="22">
        <v>22238</v>
      </c>
      <c r="F43" s="22">
        <v>11582</v>
      </c>
      <c r="G43" s="22">
        <v>0</v>
      </c>
      <c r="H43" s="22">
        <v>2800</v>
      </c>
      <c r="I43" s="22">
        <v>0</v>
      </c>
      <c r="J43" s="22">
        <v>0</v>
      </c>
      <c r="K43" s="22">
        <v>360</v>
      </c>
      <c r="L43" s="22">
        <v>0</v>
      </c>
      <c r="M43" s="22">
        <v>0</v>
      </c>
      <c r="N43" s="22">
        <v>0</v>
      </c>
      <c r="O43" s="22">
        <f t="shared" si="0"/>
        <v>40380</v>
      </c>
    </row>
    <row r="44" spans="1:15" s="19" customFormat="1" ht="20.25" customHeight="1" outlineLevel="1" x14ac:dyDescent="0.2">
      <c r="A44" s="20">
        <v>256001</v>
      </c>
      <c r="B44" s="21" t="s">
        <v>107</v>
      </c>
      <c r="C44" s="22">
        <v>0</v>
      </c>
      <c r="D44" s="22">
        <v>24936</v>
      </c>
      <c r="E44" s="22">
        <v>0</v>
      </c>
      <c r="F44" s="22">
        <v>364</v>
      </c>
      <c r="G44" s="22">
        <v>0</v>
      </c>
      <c r="H44" s="22">
        <v>5720</v>
      </c>
      <c r="I44" s="22">
        <v>0</v>
      </c>
      <c r="J44" s="22">
        <v>0</v>
      </c>
      <c r="K44" s="22">
        <v>270</v>
      </c>
      <c r="L44" s="22">
        <v>130</v>
      </c>
      <c r="M44" s="22">
        <v>0</v>
      </c>
      <c r="N44" s="22">
        <v>0</v>
      </c>
      <c r="O44" s="22">
        <f t="shared" si="0"/>
        <v>31420</v>
      </c>
    </row>
    <row r="45" spans="1:15" s="19" customFormat="1" ht="20.25" customHeight="1" outlineLevel="1" x14ac:dyDescent="0.2">
      <c r="A45" s="20">
        <v>259001</v>
      </c>
      <c r="B45" s="21" t="s">
        <v>108</v>
      </c>
      <c r="C45" s="22">
        <v>0</v>
      </c>
      <c r="D45" s="22">
        <v>1700</v>
      </c>
      <c r="E45" s="22">
        <v>0</v>
      </c>
      <c r="F45" s="22">
        <v>3300</v>
      </c>
      <c r="G45" s="22">
        <v>0</v>
      </c>
      <c r="H45" s="22">
        <v>0</v>
      </c>
      <c r="I45" s="22">
        <v>0</v>
      </c>
      <c r="J45" s="22">
        <v>480</v>
      </c>
      <c r="K45" s="22">
        <v>0</v>
      </c>
      <c r="L45" s="22">
        <v>0</v>
      </c>
      <c r="M45" s="22">
        <v>0</v>
      </c>
      <c r="N45" s="22">
        <v>0</v>
      </c>
      <c r="O45" s="22">
        <f t="shared" si="0"/>
        <v>5480</v>
      </c>
    </row>
    <row r="46" spans="1:15" s="19" customFormat="1" ht="20.25" customHeight="1" outlineLevel="1" x14ac:dyDescent="0.2">
      <c r="A46" s="20">
        <v>261001</v>
      </c>
      <c r="B46" s="21" t="s">
        <v>44</v>
      </c>
      <c r="C46" s="22">
        <v>64386</v>
      </c>
      <c r="D46" s="22">
        <v>142229</v>
      </c>
      <c r="E46" s="22">
        <v>142507</v>
      </c>
      <c r="F46" s="22">
        <v>134341</v>
      </c>
      <c r="G46" s="22">
        <v>125875</v>
      </c>
      <c r="H46" s="22">
        <v>67305</v>
      </c>
      <c r="I46" s="22">
        <v>67411</v>
      </c>
      <c r="J46" s="22">
        <v>75787</v>
      </c>
      <c r="K46" s="22">
        <v>90893</v>
      </c>
      <c r="L46" s="22">
        <v>71826</v>
      </c>
      <c r="M46" s="22">
        <v>69708</v>
      </c>
      <c r="N46" s="22">
        <v>54433</v>
      </c>
      <c r="O46" s="22">
        <f t="shared" si="0"/>
        <v>1106701</v>
      </c>
    </row>
    <row r="47" spans="1:15" s="19" customFormat="1" ht="20.25" customHeight="1" outlineLevel="1" x14ac:dyDescent="0.2">
      <c r="A47" s="20">
        <v>271001</v>
      </c>
      <c r="B47" s="21" t="s">
        <v>109</v>
      </c>
      <c r="C47" s="22">
        <v>0</v>
      </c>
      <c r="D47" s="22">
        <v>21842</v>
      </c>
      <c r="E47" s="22">
        <v>8000</v>
      </c>
      <c r="F47" s="22">
        <v>8500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f t="shared" si="0"/>
        <v>38342</v>
      </c>
    </row>
    <row r="48" spans="1:15" s="19" customFormat="1" ht="20.25" customHeight="1" outlineLevel="1" x14ac:dyDescent="0.2">
      <c r="A48" s="20">
        <v>272001</v>
      </c>
      <c r="B48" s="21" t="s">
        <v>45</v>
      </c>
      <c r="C48" s="22">
        <v>0</v>
      </c>
      <c r="D48" s="22">
        <v>384</v>
      </c>
      <c r="E48" s="22">
        <v>0</v>
      </c>
      <c r="F48" s="22">
        <v>11390</v>
      </c>
      <c r="G48" s="22">
        <v>0</v>
      </c>
      <c r="H48" s="22">
        <v>0</v>
      </c>
      <c r="I48" s="22">
        <v>4170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f t="shared" si="0"/>
        <v>15944</v>
      </c>
    </row>
    <row r="49" spans="1:15" s="19" customFormat="1" ht="20.25" customHeight="1" outlineLevel="1" x14ac:dyDescent="0.2">
      <c r="A49" s="20">
        <v>273001</v>
      </c>
      <c r="B49" s="21" t="s">
        <v>46</v>
      </c>
      <c r="C49" s="22">
        <v>6000</v>
      </c>
      <c r="D49" s="22">
        <v>7430</v>
      </c>
      <c r="E49" s="22">
        <v>32160</v>
      </c>
      <c r="F49" s="22">
        <v>0</v>
      </c>
      <c r="G49" s="22">
        <v>10350</v>
      </c>
      <c r="H49" s="22">
        <v>1460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f t="shared" si="0"/>
        <v>57400</v>
      </c>
    </row>
    <row r="50" spans="1:15" s="19" customFormat="1" ht="20.25" customHeight="1" outlineLevel="1" x14ac:dyDescent="0.2">
      <c r="A50" s="20">
        <v>274001</v>
      </c>
      <c r="B50" s="21" t="s">
        <v>47</v>
      </c>
      <c r="C50" s="22">
        <v>0</v>
      </c>
      <c r="D50" s="22">
        <v>16544</v>
      </c>
      <c r="E50" s="22">
        <v>11480</v>
      </c>
      <c r="F50" s="22">
        <v>9180</v>
      </c>
      <c r="G50" s="22">
        <v>4590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f t="shared" si="0"/>
        <v>41794</v>
      </c>
    </row>
    <row r="51" spans="1:15" s="19" customFormat="1" ht="20.25" customHeight="1" outlineLevel="1" x14ac:dyDescent="0.2">
      <c r="A51" s="20">
        <v>291001</v>
      </c>
      <c r="B51" s="21" t="s">
        <v>48</v>
      </c>
      <c r="C51" s="22">
        <v>336</v>
      </c>
      <c r="D51" s="22">
        <v>27280</v>
      </c>
      <c r="E51" s="22">
        <v>2878</v>
      </c>
      <c r="F51" s="22">
        <v>48244</v>
      </c>
      <c r="G51" s="22">
        <v>5000</v>
      </c>
      <c r="H51" s="22">
        <v>3166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f t="shared" si="0"/>
        <v>86904</v>
      </c>
    </row>
    <row r="52" spans="1:15" s="19" customFormat="1" ht="20.25" customHeight="1" outlineLevel="1" x14ac:dyDescent="0.2">
      <c r="A52" s="20">
        <v>292001</v>
      </c>
      <c r="B52" s="21" t="s">
        <v>49</v>
      </c>
      <c r="C52" s="22">
        <v>100</v>
      </c>
      <c r="D52" s="22">
        <v>5890</v>
      </c>
      <c r="E52" s="22">
        <v>3940</v>
      </c>
      <c r="F52" s="22">
        <v>4680</v>
      </c>
      <c r="G52" s="22">
        <v>100</v>
      </c>
      <c r="H52" s="22">
        <v>30200</v>
      </c>
      <c r="I52" s="22">
        <v>850</v>
      </c>
      <c r="J52" s="22">
        <v>1410</v>
      </c>
      <c r="K52" s="22">
        <v>0</v>
      </c>
      <c r="L52" s="22">
        <v>360</v>
      </c>
      <c r="M52" s="22">
        <v>0</v>
      </c>
      <c r="N52" s="22">
        <v>0</v>
      </c>
      <c r="O52" s="22">
        <f t="shared" si="0"/>
        <v>47530</v>
      </c>
    </row>
    <row r="53" spans="1:15" s="19" customFormat="1" ht="20.25" customHeight="1" outlineLevel="1" x14ac:dyDescent="0.2">
      <c r="A53" s="20">
        <v>293001</v>
      </c>
      <c r="B53" s="23" t="s">
        <v>110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214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f t="shared" si="0"/>
        <v>214</v>
      </c>
    </row>
    <row r="54" spans="1:15" s="19" customFormat="1" ht="28.5" customHeight="1" outlineLevel="1" x14ac:dyDescent="0.2">
      <c r="A54" s="20">
        <v>294001</v>
      </c>
      <c r="B54" s="23" t="s">
        <v>50</v>
      </c>
      <c r="C54" s="22">
        <v>8451</v>
      </c>
      <c r="D54" s="22">
        <v>36560</v>
      </c>
      <c r="E54" s="22">
        <v>123619</v>
      </c>
      <c r="F54" s="22">
        <v>70848</v>
      </c>
      <c r="G54" s="22">
        <v>10444</v>
      </c>
      <c r="H54" s="22">
        <v>0</v>
      </c>
      <c r="I54" s="22">
        <v>17976</v>
      </c>
      <c r="J54" s="22">
        <v>3500</v>
      </c>
      <c r="K54" s="22">
        <v>0</v>
      </c>
      <c r="L54" s="22">
        <v>0</v>
      </c>
      <c r="M54" s="22">
        <v>0</v>
      </c>
      <c r="N54" s="22">
        <v>0</v>
      </c>
      <c r="O54" s="22">
        <f t="shared" si="0"/>
        <v>271398</v>
      </c>
    </row>
    <row r="55" spans="1:15" s="19" customFormat="1" ht="16.5" customHeight="1" outlineLevel="1" x14ac:dyDescent="0.2">
      <c r="A55" s="20">
        <v>298001</v>
      </c>
      <c r="B55" s="21" t="s">
        <v>121</v>
      </c>
      <c r="C55" s="22">
        <v>0</v>
      </c>
      <c r="D55" s="22">
        <v>0</v>
      </c>
      <c r="E55" s="22">
        <v>0</v>
      </c>
      <c r="F55" s="22">
        <v>0</v>
      </c>
      <c r="G55" s="22">
        <v>2000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f t="shared" si="0"/>
        <v>2000</v>
      </c>
    </row>
    <row r="56" spans="1:15" s="19" customFormat="1" ht="16.5" customHeight="1" outlineLevel="1" x14ac:dyDescent="0.2">
      <c r="A56" s="26"/>
      <c r="B56" s="27" t="s">
        <v>18</v>
      </c>
      <c r="C56" s="28">
        <f t="shared" ref="C56:O56" si="2">SUM(C20:C55)</f>
        <v>351546</v>
      </c>
      <c r="D56" s="28">
        <f t="shared" si="2"/>
        <v>1006977</v>
      </c>
      <c r="E56" s="28">
        <f t="shared" si="2"/>
        <v>1034812</v>
      </c>
      <c r="F56" s="28">
        <f t="shared" si="2"/>
        <v>922339</v>
      </c>
      <c r="G56" s="28">
        <f t="shared" si="2"/>
        <v>747451</v>
      </c>
      <c r="H56" s="28">
        <f t="shared" si="2"/>
        <v>319459</v>
      </c>
      <c r="I56" s="28">
        <f t="shared" si="2"/>
        <v>286419</v>
      </c>
      <c r="J56" s="28">
        <f t="shared" si="2"/>
        <v>476901</v>
      </c>
      <c r="K56" s="28">
        <f t="shared" si="2"/>
        <v>217879</v>
      </c>
      <c r="L56" s="28">
        <f t="shared" si="2"/>
        <v>191582</v>
      </c>
      <c r="M56" s="28">
        <f t="shared" si="2"/>
        <v>93854</v>
      </c>
      <c r="N56" s="28">
        <f t="shared" si="2"/>
        <v>59273</v>
      </c>
      <c r="O56" s="28">
        <f t="shared" si="2"/>
        <v>5708492</v>
      </c>
    </row>
    <row r="57" spans="1:15" s="19" customFormat="1" ht="16.5" customHeight="1" outlineLevel="1" x14ac:dyDescent="0.2">
      <c r="A57" s="20">
        <v>311001</v>
      </c>
      <c r="B57" s="21" t="s">
        <v>54</v>
      </c>
      <c r="C57" s="22">
        <v>139500</v>
      </c>
      <c r="D57" s="22">
        <v>132500</v>
      </c>
      <c r="E57" s="22">
        <v>139500</v>
      </c>
      <c r="F57" s="22">
        <v>132500</v>
      </c>
      <c r="G57" s="22">
        <v>139500</v>
      </c>
      <c r="H57" s="22">
        <v>132500</v>
      </c>
      <c r="I57" s="22">
        <v>139500</v>
      </c>
      <c r="J57" s="22">
        <v>132500</v>
      </c>
      <c r="K57" s="22">
        <v>139500</v>
      </c>
      <c r="L57" s="22">
        <v>132500</v>
      </c>
      <c r="M57" s="22">
        <v>139500</v>
      </c>
      <c r="N57" s="22">
        <v>132500</v>
      </c>
      <c r="O57" s="22">
        <f t="shared" si="0"/>
        <v>1632000</v>
      </c>
    </row>
    <row r="58" spans="1:15" s="19" customFormat="1" ht="16.5" customHeight="1" outlineLevel="1" x14ac:dyDescent="0.2">
      <c r="A58" s="20">
        <v>312001</v>
      </c>
      <c r="B58" s="21" t="s">
        <v>55</v>
      </c>
      <c r="C58" s="22">
        <v>2000</v>
      </c>
      <c r="D58" s="22">
        <v>4000</v>
      </c>
      <c r="E58" s="22">
        <v>0</v>
      </c>
      <c r="F58" s="22">
        <v>4000</v>
      </c>
      <c r="G58" s="22">
        <v>1000</v>
      </c>
      <c r="H58" s="22">
        <v>0</v>
      </c>
      <c r="I58" s="22">
        <v>0</v>
      </c>
      <c r="J58" s="22">
        <v>0</v>
      </c>
      <c r="K58" s="22">
        <v>4000</v>
      </c>
      <c r="L58" s="22">
        <v>0</v>
      </c>
      <c r="M58" s="22">
        <v>0</v>
      </c>
      <c r="N58" s="22">
        <v>0</v>
      </c>
      <c r="O58" s="22">
        <f t="shared" si="0"/>
        <v>15000</v>
      </c>
    </row>
    <row r="59" spans="1:15" s="19" customFormat="1" ht="16.5" customHeight="1" outlineLevel="1" x14ac:dyDescent="0.2">
      <c r="A59" s="20">
        <v>313001</v>
      </c>
      <c r="B59" s="21" t="s">
        <v>56</v>
      </c>
      <c r="C59" s="22">
        <v>12000</v>
      </c>
      <c r="D59" s="22">
        <v>12000</v>
      </c>
      <c r="E59" s="22">
        <v>12000</v>
      </c>
      <c r="F59" s="22">
        <v>12000</v>
      </c>
      <c r="G59" s="22">
        <v>12000</v>
      </c>
      <c r="H59" s="22">
        <v>12000</v>
      </c>
      <c r="I59" s="22">
        <v>12000</v>
      </c>
      <c r="J59" s="22">
        <v>12000</v>
      </c>
      <c r="K59" s="22">
        <v>12000</v>
      </c>
      <c r="L59" s="22">
        <v>12000</v>
      </c>
      <c r="M59" s="22">
        <v>12000</v>
      </c>
      <c r="N59" s="22">
        <v>12000</v>
      </c>
      <c r="O59" s="22">
        <f t="shared" si="0"/>
        <v>144000</v>
      </c>
    </row>
    <row r="60" spans="1:15" s="19" customFormat="1" ht="16.5" customHeight="1" outlineLevel="1" x14ac:dyDescent="0.2">
      <c r="A60" s="20">
        <v>314001</v>
      </c>
      <c r="B60" s="21" t="s">
        <v>57</v>
      </c>
      <c r="C60" s="22">
        <v>18000</v>
      </c>
      <c r="D60" s="22">
        <v>18000</v>
      </c>
      <c r="E60" s="22">
        <v>18000</v>
      </c>
      <c r="F60" s="22">
        <v>18000</v>
      </c>
      <c r="G60" s="22">
        <v>18000</v>
      </c>
      <c r="H60" s="22">
        <v>18000</v>
      </c>
      <c r="I60" s="22">
        <v>0</v>
      </c>
      <c r="J60" s="22">
        <v>0</v>
      </c>
      <c r="K60" s="22">
        <v>0</v>
      </c>
      <c r="L60" s="22">
        <v>0</v>
      </c>
      <c r="M60" s="22">
        <v>17000</v>
      </c>
      <c r="N60" s="22">
        <v>17000</v>
      </c>
      <c r="O60" s="22">
        <f t="shared" si="0"/>
        <v>142000</v>
      </c>
    </row>
    <row r="61" spans="1:15" s="19" customFormat="1" ht="26.25" customHeight="1" outlineLevel="1" x14ac:dyDescent="0.2">
      <c r="A61" s="20">
        <v>317001</v>
      </c>
      <c r="B61" s="23" t="s">
        <v>58</v>
      </c>
      <c r="C61" s="22">
        <v>114647</v>
      </c>
      <c r="D61" s="22">
        <v>114647</v>
      </c>
      <c r="E61" s="22">
        <v>114647</v>
      </c>
      <c r="F61" s="22">
        <v>114647</v>
      </c>
      <c r="G61" s="22">
        <v>114647</v>
      </c>
      <c r="H61" s="22">
        <v>114647</v>
      </c>
      <c r="I61" s="22">
        <v>114647</v>
      </c>
      <c r="J61" s="22">
        <v>0</v>
      </c>
      <c r="K61" s="22">
        <v>0</v>
      </c>
      <c r="L61" s="22">
        <v>0</v>
      </c>
      <c r="M61" s="22">
        <v>0</v>
      </c>
      <c r="N61" s="22">
        <v>79754</v>
      </c>
      <c r="O61" s="22">
        <f t="shared" si="0"/>
        <v>882283</v>
      </c>
    </row>
    <row r="62" spans="1:15" s="19" customFormat="1" ht="18.75" customHeight="1" outlineLevel="1" x14ac:dyDescent="0.2">
      <c r="A62" s="20">
        <v>318001</v>
      </c>
      <c r="B62" s="21" t="s">
        <v>59</v>
      </c>
      <c r="C62" s="22">
        <v>1500</v>
      </c>
      <c r="D62" s="22">
        <v>435</v>
      </c>
      <c r="E62" s="22">
        <v>2840</v>
      </c>
      <c r="F62" s="22">
        <v>2065</v>
      </c>
      <c r="G62" s="22">
        <v>750</v>
      </c>
      <c r="H62" s="22">
        <v>885</v>
      </c>
      <c r="I62" s="22">
        <v>590</v>
      </c>
      <c r="J62" s="22">
        <v>883</v>
      </c>
      <c r="K62" s="22">
        <v>0</v>
      </c>
      <c r="L62" s="22">
        <v>295</v>
      </c>
      <c r="M62" s="22">
        <v>294</v>
      </c>
      <c r="N62" s="22">
        <v>295</v>
      </c>
      <c r="O62" s="22">
        <f t="shared" si="0"/>
        <v>10832</v>
      </c>
    </row>
    <row r="63" spans="1:15" s="19" customFormat="1" ht="21" customHeight="1" outlineLevel="1" x14ac:dyDescent="0.2">
      <c r="A63" s="20">
        <v>323002</v>
      </c>
      <c r="B63" s="21" t="s">
        <v>60</v>
      </c>
      <c r="C63" s="22">
        <v>19221</v>
      </c>
      <c r="D63" s="22">
        <v>21307</v>
      </c>
      <c r="E63" s="22">
        <v>34285</v>
      </c>
      <c r="F63" s="22">
        <v>30114</v>
      </c>
      <c r="G63" s="22">
        <v>26215</v>
      </c>
      <c r="H63" s="22">
        <v>31795</v>
      </c>
      <c r="I63" s="22">
        <v>27729</v>
      </c>
      <c r="J63" s="22">
        <v>27436</v>
      </c>
      <c r="K63" s="22">
        <v>24740</v>
      </c>
      <c r="L63" s="22">
        <v>29005</v>
      </c>
      <c r="M63" s="22">
        <v>27132</v>
      </c>
      <c r="N63" s="22">
        <v>26326</v>
      </c>
      <c r="O63" s="22">
        <f t="shared" si="0"/>
        <v>325305</v>
      </c>
    </row>
    <row r="64" spans="1:15" s="19" customFormat="1" ht="21" customHeight="1" outlineLevel="1" x14ac:dyDescent="0.2">
      <c r="A64" s="20">
        <v>325001</v>
      </c>
      <c r="B64" s="21" t="s">
        <v>61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13920</v>
      </c>
      <c r="N64" s="22">
        <v>0</v>
      </c>
      <c r="O64" s="22">
        <f t="shared" si="0"/>
        <v>13920</v>
      </c>
    </row>
    <row r="65" spans="1:15" s="19" customFormat="1" ht="21" customHeight="1" outlineLevel="1" x14ac:dyDescent="0.2">
      <c r="A65" s="20">
        <v>327001</v>
      </c>
      <c r="B65" s="21" t="s">
        <v>62</v>
      </c>
      <c r="C65" s="22">
        <v>13000</v>
      </c>
      <c r="D65" s="22">
        <v>200500</v>
      </c>
      <c r="E65" s="22">
        <v>0</v>
      </c>
      <c r="F65" s="22">
        <v>209500</v>
      </c>
      <c r="G65" s="22">
        <v>356000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f t="shared" si="0"/>
        <v>779000</v>
      </c>
    </row>
    <row r="66" spans="1:15" s="19" customFormat="1" ht="21" customHeight="1" outlineLevel="1" x14ac:dyDescent="0.2">
      <c r="A66" s="20">
        <v>329001</v>
      </c>
      <c r="B66" s="21" t="s">
        <v>63</v>
      </c>
      <c r="C66" s="22">
        <v>800</v>
      </c>
      <c r="D66" s="22">
        <v>7800</v>
      </c>
      <c r="E66" s="22">
        <v>64600</v>
      </c>
      <c r="F66" s="22">
        <v>24470</v>
      </c>
      <c r="G66" s="22">
        <v>60726</v>
      </c>
      <c r="H66" s="22">
        <v>696</v>
      </c>
      <c r="I66" s="22">
        <v>3800</v>
      </c>
      <c r="J66" s="22">
        <v>0</v>
      </c>
      <c r="K66" s="22">
        <v>0</v>
      </c>
      <c r="L66" s="22">
        <v>37474</v>
      </c>
      <c r="M66" s="22">
        <v>75850</v>
      </c>
      <c r="N66" s="22">
        <v>8050</v>
      </c>
      <c r="O66" s="22">
        <f t="shared" si="0"/>
        <v>284266</v>
      </c>
    </row>
    <row r="67" spans="1:15" s="19" customFormat="1" ht="21" customHeight="1" outlineLevel="1" x14ac:dyDescent="0.2">
      <c r="A67" s="20">
        <v>331002</v>
      </c>
      <c r="B67" s="21" t="s">
        <v>64</v>
      </c>
      <c r="C67" s="22">
        <v>0</v>
      </c>
      <c r="D67" s="22">
        <v>42003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42003</v>
      </c>
      <c r="L67" s="22">
        <v>0</v>
      </c>
      <c r="M67" s="22">
        <v>56004</v>
      </c>
      <c r="N67" s="22">
        <v>32538</v>
      </c>
      <c r="O67" s="22">
        <f t="shared" si="0"/>
        <v>172548</v>
      </c>
    </row>
    <row r="68" spans="1:15" s="19" customFormat="1" ht="21" customHeight="1" outlineLevel="1" x14ac:dyDescent="0.2">
      <c r="A68" s="20">
        <v>333001</v>
      </c>
      <c r="B68" s="21" t="s">
        <v>65</v>
      </c>
      <c r="C68" s="22">
        <v>53000</v>
      </c>
      <c r="D68" s="22">
        <v>14500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20000</v>
      </c>
      <c r="L68" s="22">
        <v>0</v>
      </c>
      <c r="M68" s="22">
        <v>0</v>
      </c>
      <c r="N68" s="22">
        <v>0</v>
      </c>
      <c r="O68" s="22">
        <f t="shared" si="0"/>
        <v>87500</v>
      </c>
    </row>
    <row r="69" spans="1:15" s="19" customFormat="1" ht="21" customHeight="1" outlineLevel="1" x14ac:dyDescent="0.2">
      <c r="A69" s="20">
        <v>334001</v>
      </c>
      <c r="B69" s="21" t="s">
        <v>66</v>
      </c>
      <c r="C69" s="22">
        <v>0</v>
      </c>
      <c r="D69" s="22">
        <v>0</v>
      </c>
      <c r="E69" s="22">
        <v>65500</v>
      </c>
      <c r="F69" s="22">
        <v>17500</v>
      </c>
      <c r="G69" s="22">
        <v>0</v>
      </c>
      <c r="H69" s="22">
        <v>0</v>
      </c>
      <c r="I69" s="22">
        <v>0</v>
      </c>
      <c r="J69" s="22">
        <v>0</v>
      </c>
      <c r="K69" s="22">
        <v>51500</v>
      </c>
      <c r="L69" s="22">
        <v>0</v>
      </c>
      <c r="M69" s="22">
        <v>0</v>
      </c>
      <c r="N69" s="22">
        <v>34100</v>
      </c>
      <c r="O69" s="22">
        <f t="shared" si="0"/>
        <v>168600</v>
      </c>
    </row>
    <row r="70" spans="1:15" s="19" customFormat="1" ht="21" customHeight="1" outlineLevel="1" x14ac:dyDescent="0.2">
      <c r="A70" s="20">
        <v>336001</v>
      </c>
      <c r="B70" s="21" t="s">
        <v>111</v>
      </c>
      <c r="C70" s="22">
        <v>0</v>
      </c>
      <c r="D70" s="22">
        <v>750</v>
      </c>
      <c r="E70" s="22">
        <v>0</v>
      </c>
      <c r="F70" s="22">
        <v>0</v>
      </c>
      <c r="G70" s="22">
        <v>0</v>
      </c>
      <c r="H70" s="22">
        <v>300</v>
      </c>
      <c r="I70" s="22">
        <v>300</v>
      </c>
      <c r="J70" s="22">
        <v>300</v>
      </c>
      <c r="K70" s="22">
        <v>300</v>
      </c>
      <c r="L70" s="22">
        <v>200</v>
      </c>
      <c r="M70" s="22">
        <v>200</v>
      </c>
      <c r="N70" s="22">
        <v>200</v>
      </c>
      <c r="O70" s="22">
        <f t="shared" si="0"/>
        <v>2550</v>
      </c>
    </row>
    <row r="71" spans="1:15" s="19" customFormat="1" ht="21" customHeight="1" outlineLevel="1" x14ac:dyDescent="0.2">
      <c r="A71" s="20">
        <v>336002</v>
      </c>
      <c r="B71" s="21" t="s">
        <v>67</v>
      </c>
      <c r="C71" s="22">
        <v>0</v>
      </c>
      <c r="D71" s="22">
        <v>0</v>
      </c>
      <c r="E71" s="22">
        <v>810850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f t="shared" si="0"/>
        <v>810850</v>
      </c>
    </row>
    <row r="72" spans="1:15" s="19" customFormat="1" ht="21" customHeight="1" outlineLevel="1" x14ac:dyDescent="0.2">
      <c r="A72" s="20">
        <v>338001</v>
      </c>
      <c r="B72" s="21" t="s">
        <v>68</v>
      </c>
      <c r="C72" s="22">
        <v>160000</v>
      </c>
      <c r="D72" s="22">
        <v>160000</v>
      </c>
      <c r="E72" s="22">
        <v>160000</v>
      </c>
      <c r="F72" s="22">
        <v>160000</v>
      </c>
      <c r="G72" s="22">
        <v>160000</v>
      </c>
      <c r="H72" s="22">
        <v>160000</v>
      </c>
      <c r="I72" s="22">
        <v>160000</v>
      </c>
      <c r="J72" s="22">
        <v>0</v>
      </c>
      <c r="K72" s="22">
        <v>0</v>
      </c>
      <c r="L72" s="22">
        <v>80000</v>
      </c>
      <c r="M72" s="22">
        <v>160000</v>
      </c>
      <c r="N72" s="22">
        <v>160000</v>
      </c>
      <c r="O72" s="22">
        <f t="shared" si="0"/>
        <v>1520000</v>
      </c>
    </row>
    <row r="73" spans="1:15" s="19" customFormat="1" ht="21" customHeight="1" outlineLevel="1" x14ac:dyDescent="0.2">
      <c r="A73" s="20">
        <v>339003</v>
      </c>
      <c r="B73" s="21" t="s">
        <v>69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450000</v>
      </c>
      <c r="K73" s="22">
        <v>0</v>
      </c>
      <c r="L73" s="22">
        <v>0</v>
      </c>
      <c r="M73" s="22">
        <v>0</v>
      </c>
      <c r="N73" s="22">
        <v>0</v>
      </c>
      <c r="O73" s="22">
        <f t="shared" si="0"/>
        <v>450000</v>
      </c>
    </row>
    <row r="74" spans="1:15" s="19" customFormat="1" ht="21" customHeight="1" outlineLevel="1" x14ac:dyDescent="0.2">
      <c r="A74" s="20">
        <v>341001</v>
      </c>
      <c r="B74" s="21" t="s">
        <v>70</v>
      </c>
      <c r="C74" s="22">
        <v>25000</v>
      </c>
      <c r="D74" s="22">
        <v>25000</v>
      </c>
      <c r="E74" s="22">
        <v>25000</v>
      </c>
      <c r="F74" s="22">
        <v>25000</v>
      </c>
      <c r="G74" s="22">
        <v>25000</v>
      </c>
      <c r="H74" s="22">
        <v>25000</v>
      </c>
      <c r="I74" s="22">
        <v>25000</v>
      </c>
      <c r="J74" s="22">
        <v>25000</v>
      </c>
      <c r="K74" s="22">
        <v>25000</v>
      </c>
      <c r="L74" s="22">
        <v>25000</v>
      </c>
      <c r="M74" s="22">
        <v>25000</v>
      </c>
      <c r="N74" s="22">
        <v>25000</v>
      </c>
      <c r="O74" s="22">
        <f t="shared" si="0"/>
        <v>300000</v>
      </c>
    </row>
    <row r="75" spans="1:15" s="19" customFormat="1" ht="21" customHeight="1" outlineLevel="1" x14ac:dyDescent="0.2">
      <c r="A75" s="20">
        <v>344001</v>
      </c>
      <c r="B75" s="21" t="s">
        <v>112</v>
      </c>
      <c r="C75" s="22">
        <v>0</v>
      </c>
      <c r="D75" s="22">
        <v>25000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f t="shared" si="0"/>
        <v>25000</v>
      </c>
    </row>
    <row r="76" spans="1:15" s="19" customFormat="1" ht="21" customHeight="1" outlineLevel="1" x14ac:dyDescent="0.2">
      <c r="A76" s="20">
        <v>345001</v>
      </c>
      <c r="B76" s="21" t="s">
        <v>71</v>
      </c>
      <c r="C76" s="22">
        <v>0</v>
      </c>
      <c r="D76" s="22">
        <v>550000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f t="shared" si="0"/>
        <v>550000</v>
      </c>
    </row>
    <row r="77" spans="1:15" s="19" customFormat="1" ht="21" customHeight="1" outlineLevel="1" x14ac:dyDescent="0.2">
      <c r="A77" s="20">
        <v>347001</v>
      </c>
      <c r="B77" s="21" t="s">
        <v>113</v>
      </c>
      <c r="C77" s="22">
        <v>0</v>
      </c>
      <c r="D77" s="22">
        <v>1200</v>
      </c>
      <c r="E77" s="22">
        <v>1200</v>
      </c>
      <c r="F77" s="22">
        <v>2400</v>
      </c>
      <c r="G77" s="22">
        <v>1200</v>
      </c>
      <c r="H77" s="22">
        <v>2876</v>
      </c>
      <c r="I77" s="22">
        <v>1200</v>
      </c>
      <c r="J77" s="22">
        <v>1200</v>
      </c>
      <c r="K77" s="22">
        <v>2400</v>
      </c>
      <c r="L77" s="22">
        <v>1200</v>
      </c>
      <c r="M77" s="22">
        <v>0</v>
      </c>
      <c r="N77" s="22">
        <v>0</v>
      </c>
      <c r="O77" s="22">
        <f t="shared" si="0"/>
        <v>14876</v>
      </c>
    </row>
    <row r="78" spans="1:15" s="19" customFormat="1" ht="21" customHeight="1" outlineLevel="1" x14ac:dyDescent="0.2">
      <c r="A78" s="20">
        <v>351001</v>
      </c>
      <c r="B78" s="21" t="s">
        <v>72</v>
      </c>
      <c r="C78" s="22">
        <v>1490</v>
      </c>
      <c r="D78" s="22">
        <v>0</v>
      </c>
      <c r="E78" s="22">
        <v>12000</v>
      </c>
      <c r="F78" s="22">
        <v>0</v>
      </c>
      <c r="G78" s="22">
        <v>0</v>
      </c>
      <c r="H78" s="22">
        <v>15000</v>
      </c>
      <c r="I78" s="22">
        <v>0</v>
      </c>
      <c r="J78" s="22">
        <v>0</v>
      </c>
      <c r="K78" s="22">
        <v>2384</v>
      </c>
      <c r="L78" s="22">
        <v>0</v>
      </c>
      <c r="M78" s="22">
        <v>0</v>
      </c>
      <c r="N78" s="22">
        <v>0</v>
      </c>
      <c r="O78" s="22">
        <f t="shared" si="0"/>
        <v>30874</v>
      </c>
    </row>
    <row r="79" spans="1:15" s="19" customFormat="1" ht="21" customHeight="1" outlineLevel="1" x14ac:dyDescent="0.2">
      <c r="A79" s="20">
        <v>352001</v>
      </c>
      <c r="B79" s="21" t="s">
        <v>73</v>
      </c>
      <c r="C79" s="22">
        <v>0</v>
      </c>
      <c r="D79" s="22">
        <v>0</v>
      </c>
      <c r="E79" s="22">
        <v>12600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41600</v>
      </c>
      <c r="M79" s="22">
        <v>0</v>
      </c>
      <c r="N79" s="22">
        <v>0</v>
      </c>
      <c r="O79" s="22">
        <f t="shared" si="0"/>
        <v>54200</v>
      </c>
    </row>
    <row r="80" spans="1:15" s="19" customFormat="1" ht="27" customHeight="1" outlineLevel="1" x14ac:dyDescent="0.2">
      <c r="A80" s="20">
        <v>353001</v>
      </c>
      <c r="B80" s="23" t="s">
        <v>74</v>
      </c>
      <c r="C80" s="22">
        <v>2708</v>
      </c>
      <c r="D80" s="22">
        <v>4610</v>
      </c>
      <c r="E80" s="22">
        <v>29765</v>
      </c>
      <c r="F80" s="22">
        <v>9504</v>
      </c>
      <c r="G80" s="22">
        <v>7000</v>
      </c>
      <c r="H80" s="22">
        <v>0</v>
      </c>
      <c r="I80" s="22">
        <v>9426</v>
      </c>
      <c r="J80" s="22">
        <v>17596</v>
      </c>
      <c r="K80" s="22">
        <v>0</v>
      </c>
      <c r="L80" s="22">
        <v>5414</v>
      </c>
      <c r="M80" s="22">
        <v>0</v>
      </c>
      <c r="N80" s="22">
        <v>0</v>
      </c>
      <c r="O80" s="22">
        <f t="shared" ref="O80:O98" si="3">SUM(C80:N80)</f>
        <v>86023</v>
      </c>
    </row>
    <row r="81" spans="1:21" s="19" customFormat="1" ht="21" customHeight="1" outlineLevel="1" x14ac:dyDescent="0.2">
      <c r="A81" s="20">
        <v>355001</v>
      </c>
      <c r="B81" s="23" t="s">
        <v>75</v>
      </c>
      <c r="C81" s="22">
        <v>51448</v>
      </c>
      <c r="D81" s="22">
        <v>51448</v>
      </c>
      <c r="E81" s="22">
        <v>51448</v>
      </c>
      <c r="F81" s="22">
        <v>51448</v>
      </c>
      <c r="G81" s="22">
        <v>51448</v>
      </c>
      <c r="H81" s="22">
        <v>51448</v>
      </c>
      <c r="I81" s="22">
        <v>51448</v>
      </c>
      <c r="J81" s="22">
        <v>51448</v>
      </c>
      <c r="K81" s="22">
        <v>51448</v>
      </c>
      <c r="L81" s="22">
        <v>51448</v>
      </c>
      <c r="M81" s="22">
        <v>51448</v>
      </c>
      <c r="N81" s="22">
        <v>51448</v>
      </c>
      <c r="O81" s="22">
        <f t="shared" si="3"/>
        <v>617376</v>
      </c>
    </row>
    <row r="82" spans="1:21" s="19" customFormat="1" ht="21" customHeight="1" outlineLevel="1" x14ac:dyDescent="0.2">
      <c r="A82" s="20">
        <v>357001</v>
      </c>
      <c r="B82" s="21" t="s">
        <v>76</v>
      </c>
      <c r="C82" s="22">
        <v>0</v>
      </c>
      <c r="D82" s="22">
        <v>4000</v>
      </c>
      <c r="E82" s="22">
        <v>10060</v>
      </c>
      <c r="F82" s="22">
        <v>131000</v>
      </c>
      <c r="G82" s="22">
        <v>5500</v>
      </c>
      <c r="H82" s="22">
        <v>0</v>
      </c>
      <c r="I82" s="22">
        <v>27600</v>
      </c>
      <c r="J82" s="22">
        <v>6000</v>
      </c>
      <c r="K82" s="22">
        <v>0</v>
      </c>
      <c r="L82" s="22">
        <v>64000</v>
      </c>
      <c r="M82" s="22">
        <v>116000</v>
      </c>
      <c r="N82" s="22">
        <v>0</v>
      </c>
      <c r="O82" s="22">
        <f t="shared" si="3"/>
        <v>364160</v>
      </c>
      <c r="P82" s="29"/>
      <c r="Q82" s="29"/>
      <c r="R82" s="29"/>
      <c r="S82" s="29"/>
      <c r="T82" s="29"/>
      <c r="U82" s="29"/>
    </row>
    <row r="83" spans="1:21" s="19" customFormat="1" ht="21" customHeight="1" outlineLevel="1" x14ac:dyDescent="0.2">
      <c r="A83" s="20">
        <v>358001</v>
      </c>
      <c r="B83" s="21" t="s">
        <v>77</v>
      </c>
      <c r="C83" s="22">
        <v>265000</v>
      </c>
      <c r="D83" s="22">
        <v>265600</v>
      </c>
      <c r="E83" s="22">
        <v>265000</v>
      </c>
      <c r="F83" s="22">
        <v>265000</v>
      </c>
      <c r="G83" s="22">
        <v>265000</v>
      </c>
      <c r="H83" s="22">
        <v>265000</v>
      </c>
      <c r="I83" s="22">
        <v>0</v>
      </c>
      <c r="J83" s="22">
        <v>0</v>
      </c>
      <c r="K83" s="22">
        <v>0</v>
      </c>
      <c r="L83" s="22">
        <v>0</v>
      </c>
      <c r="M83" s="22">
        <v>279440</v>
      </c>
      <c r="N83" s="22">
        <v>277942</v>
      </c>
      <c r="O83" s="22">
        <f t="shared" si="3"/>
        <v>2147982</v>
      </c>
      <c r="P83" s="29"/>
      <c r="Q83" s="29"/>
      <c r="R83" s="29"/>
      <c r="S83" s="29"/>
      <c r="T83" s="29"/>
      <c r="U83" s="29"/>
    </row>
    <row r="84" spans="1:21" s="19" customFormat="1" ht="21" customHeight="1" outlineLevel="1" x14ac:dyDescent="0.2">
      <c r="A84" s="20">
        <v>359001</v>
      </c>
      <c r="B84" s="21" t="s">
        <v>78</v>
      </c>
      <c r="C84" s="22">
        <v>12000</v>
      </c>
      <c r="D84" s="22">
        <v>0</v>
      </c>
      <c r="E84" s="22">
        <v>20540</v>
      </c>
      <c r="F84" s="22">
        <v>0</v>
      </c>
      <c r="G84" s="22">
        <v>12000</v>
      </c>
      <c r="H84" s="22">
        <v>0</v>
      </c>
      <c r="I84" s="22">
        <v>12000</v>
      </c>
      <c r="J84" s="22">
        <v>0</v>
      </c>
      <c r="K84" s="22">
        <v>12210</v>
      </c>
      <c r="L84" s="22">
        <v>0</v>
      </c>
      <c r="M84" s="22">
        <v>12000</v>
      </c>
      <c r="N84" s="22">
        <v>0</v>
      </c>
      <c r="O84" s="22">
        <f t="shared" si="3"/>
        <v>80750</v>
      </c>
      <c r="P84" s="29"/>
      <c r="Q84" s="29"/>
      <c r="R84" s="29"/>
      <c r="S84" s="29"/>
      <c r="T84" s="29"/>
      <c r="U84" s="29"/>
    </row>
    <row r="85" spans="1:21" s="19" customFormat="1" ht="21" customHeight="1" outlineLevel="1" x14ac:dyDescent="0.2">
      <c r="A85" s="20">
        <v>361001</v>
      </c>
      <c r="B85" s="21" t="s">
        <v>79</v>
      </c>
      <c r="C85" s="22">
        <v>0</v>
      </c>
      <c r="D85" s="22">
        <v>17847</v>
      </c>
      <c r="E85" s="22">
        <v>122930</v>
      </c>
      <c r="F85" s="22">
        <v>162194</v>
      </c>
      <c r="G85" s="22">
        <v>90170</v>
      </c>
      <c r="H85" s="22">
        <v>0</v>
      </c>
      <c r="I85" s="22">
        <v>0</v>
      </c>
      <c r="J85" s="22">
        <v>368000</v>
      </c>
      <c r="K85" s="22">
        <v>216900</v>
      </c>
      <c r="L85" s="22">
        <v>85140</v>
      </c>
      <c r="M85" s="22">
        <v>57540</v>
      </c>
      <c r="N85" s="22">
        <v>0</v>
      </c>
      <c r="O85" s="22">
        <f t="shared" si="3"/>
        <v>1120721</v>
      </c>
      <c r="P85" s="29"/>
      <c r="Q85" s="29"/>
      <c r="R85" s="29"/>
      <c r="S85" s="29"/>
      <c r="T85" s="29"/>
      <c r="U85" s="29"/>
    </row>
    <row r="86" spans="1:21" s="19" customFormat="1" ht="21" customHeight="1" outlineLevel="1" x14ac:dyDescent="0.2">
      <c r="A86" s="20">
        <v>361002</v>
      </c>
      <c r="B86" s="21" t="s">
        <v>114</v>
      </c>
      <c r="C86" s="22">
        <v>0</v>
      </c>
      <c r="D86" s="22">
        <v>15000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f t="shared" si="3"/>
        <v>15000</v>
      </c>
      <c r="P86" s="29"/>
      <c r="Q86" s="29"/>
      <c r="R86" s="29"/>
      <c r="S86" s="29"/>
      <c r="T86" s="29"/>
      <c r="U86" s="29"/>
    </row>
    <row r="87" spans="1:21" s="19" customFormat="1" ht="21" customHeight="1" outlineLevel="1" x14ac:dyDescent="0.2">
      <c r="A87" s="20">
        <v>371001</v>
      </c>
      <c r="B87" s="21" t="s">
        <v>80</v>
      </c>
      <c r="C87" s="22">
        <v>0</v>
      </c>
      <c r="D87" s="22">
        <v>5000</v>
      </c>
      <c r="E87" s="22">
        <v>43200</v>
      </c>
      <c r="F87" s="22">
        <v>6000</v>
      </c>
      <c r="G87" s="22">
        <v>17036</v>
      </c>
      <c r="H87" s="22">
        <v>0</v>
      </c>
      <c r="I87" s="22">
        <v>5000</v>
      </c>
      <c r="J87" s="22">
        <v>0</v>
      </c>
      <c r="K87" s="22">
        <v>0</v>
      </c>
      <c r="L87" s="22">
        <v>28000</v>
      </c>
      <c r="M87" s="22">
        <v>0</v>
      </c>
      <c r="N87" s="22">
        <v>0</v>
      </c>
      <c r="O87" s="22">
        <f t="shared" si="3"/>
        <v>104236</v>
      </c>
      <c r="P87" s="29"/>
      <c r="Q87" s="29"/>
      <c r="R87" s="29"/>
      <c r="S87" s="29"/>
      <c r="T87" s="29"/>
      <c r="U87" s="29"/>
    </row>
    <row r="88" spans="1:21" s="19" customFormat="1" ht="21" customHeight="1" outlineLevel="1" x14ac:dyDescent="0.2">
      <c r="A88" s="20">
        <v>372001</v>
      </c>
      <c r="B88" s="21" t="s">
        <v>115</v>
      </c>
      <c r="C88" s="22">
        <v>3022</v>
      </c>
      <c r="D88" s="22">
        <v>10802</v>
      </c>
      <c r="E88" s="22">
        <v>9326</v>
      </c>
      <c r="F88" s="22">
        <v>7258</v>
      </c>
      <c r="G88" s="22">
        <v>5090</v>
      </c>
      <c r="H88" s="22">
        <v>6868</v>
      </c>
      <c r="I88" s="22">
        <v>0</v>
      </c>
      <c r="J88" s="22">
        <v>2258</v>
      </c>
      <c r="K88" s="22">
        <v>0</v>
      </c>
      <c r="L88" s="22">
        <v>2210</v>
      </c>
      <c r="M88" s="22">
        <v>1388</v>
      </c>
      <c r="N88" s="22">
        <v>1370</v>
      </c>
      <c r="O88" s="22">
        <f t="shared" si="3"/>
        <v>49592</v>
      </c>
      <c r="P88" s="29"/>
      <c r="Q88" s="29"/>
      <c r="R88" s="29"/>
      <c r="S88" s="29"/>
      <c r="T88" s="29"/>
      <c r="U88" s="29"/>
    </row>
    <row r="89" spans="1:21" s="19" customFormat="1" ht="21" customHeight="1" outlineLevel="1" x14ac:dyDescent="0.2">
      <c r="A89" s="20">
        <v>375001</v>
      </c>
      <c r="B89" s="21" t="s">
        <v>81</v>
      </c>
      <c r="C89" s="22">
        <v>54746</v>
      </c>
      <c r="D89" s="22">
        <v>108445</v>
      </c>
      <c r="E89" s="22">
        <v>172404</v>
      </c>
      <c r="F89" s="22">
        <v>142406</v>
      </c>
      <c r="G89" s="22">
        <v>105029</v>
      </c>
      <c r="H89" s="22">
        <v>47379</v>
      </c>
      <c r="I89" s="22">
        <v>55508</v>
      </c>
      <c r="J89" s="22">
        <v>37550</v>
      </c>
      <c r="K89" s="22">
        <v>53753</v>
      </c>
      <c r="L89" s="22">
        <v>54251</v>
      </c>
      <c r="M89" s="22">
        <v>55708</v>
      </c>
      <c r="N89" s="22">
        <v>43232</v>
      </c>
      <c r="O89" s="22">
        <f t="shared" si="3"/>
        <v>930411</v>
      </c>
      <c r="P89" s="29"/>
      <c r="Q89" s="29"/>
      <c r="R89" s="29"/>
      <c r="S89" s="29"/>
      <c r="T89" s="29"/>
      <c r="U89" s="29"/>
    </row>
    <row r="90" spans="1:21" s="19" customFormat="1" ht="21" customHeight="1" outlineLevel="1" x14ac:dyDescent="0.2">
      <c r="A90" s="20">
        <v>376001</v>
      </c>
      <c r="B90" s="21" t="s">
        <v>116</v>
      </c>
      <c r="C90" s="22">
        <v>0</v>
      </c>
      <c r="D90" s="22">
        <v>0</v>
      </c>
      <c r="E90" s="22">
        <v>19500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9900</v>
      </c>
      <c r="L90" s="22">
        <v>0</v>
      </c>
      <c r="M90" s="22">
        <v>0</v>
      </c>
      <c r="N90" s="22">
        <v>0</v>
      </c>
      <c r="O90" s="22">
        <f t="shared" si="3"/>
        <v>29400</v>
      </c>
      <c r="P90" s="29"/>
      <c r="Q90" s="29"/>
      <c r="R90" s="29"/>
      <c r="S90" s="29"/>
      <c r="T90" s="29"/>
      <c r="U90" s="29"/>
    </row>
    <row r="91" spans="1:21" s="19" customFormat="1" ht="21" customHeight="1" outlineLevel="1" x14ac:dyDescent="0.2">
      <c r="A91" s="20">
        <v>379001</v>
      </c>
      <c r="B91" s="21" t="s">
        <v>117</v>
      </c>
      <c r="C91" s="22">
        <v>0</v>
      </c>
      <c r="D91" s="22">
        <v>14028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f t="shared" si="3"/>
        <v>14028</v>
      </c>
      <c r="P91" s="29"/>
      <c r="Q91" s="29"/>
      <c r="R91" s="29"/>
      <c r="S91" s="29"/>
      <c r="T91" s="29"/>
      <c r="U91" s="29"/>
    </row>
    <row r="92" spans="1:21" s="19" customFormat="1" ht="21" customHeight="1" outlineLevel="1" x14ac:dyDescent="0.2">
      <c r="A92" s="20">
        <v>381001</v>
      </c>
      <c r="B92" s="21" t="s">
        <v>82</v>
      </c>
      <c r="C92" s="22">
        <v>0</v>
      </c>
      <c r="D92" s="22">
        <v>0</v>
      </c>
      <c r="E92" s="22">
        <v>2300</v>
      </c>
      <c r="F92" s="22">
        <v>3750</v>
      </c>
      <c r="G92" s="22">
        <v>2300</v>
      </c>
      <c r="H92" s="22">
        <v>5800</v>
      </c>
      <c r="I92" s="22">
        <v>1450</v>
      </c>
      <c r="J92" s="22">
        <v>1450</v>
      </c>
      <c r="K92" s="22">
        <v>1450</v>
      </c>
      <c r="L92" s="22">
        <v>5200</v>
      </c>
      <c r="M92" s="22">
        <v>3750</v>
      </c>
      <c r="N92" s="22">
        <v>1450</v>
      </c>
      <c r="O92" s="22">
        <f t="shared" si="3"/>
        <v>28900</v>
      </c>
      <c r="P92" s="29"/>
      <c r="Q92" s="29"/>
      <c r="R92" s="29"/>
      <c r="S92" s="29"/>
      <c r="T92" s="29"/>
      <c r="U92" s="29"/>
    </row>
    <row r="93" spans="1:21" s="19" customFormat="1" ht="21" customHeight="1" outlineLevel="1" x14ac:dyDescent="0.2">
      <c r="A93" s="20">
        <v>382001</v>
      </c>
      <c r="B93" s="21" t="s">
        <v>83</v>
      </c>
      <c r="C93" s="22">
        <v>11776</v>
      </c>
      <c r="D93" s="22">
        <v>11106</v>
      </c>
      <c r="E93" s="22">
        <v>79510</v>
      </c>
      <c r="F93" s="22">
        <v>30876</v>
      </c>
      <c r="G93" s="22">
        <v>103128</v>
      </c>
      <c r="H93" s="22">
        <v>31224</v>
      </c>
      <c r="I93" s="22">
        <v>24270</v>
      </c>
      <c r="J93" s="22">
        <v>21000</v>
      </c>
      <c r="K93" s="22">
        <v>55570</v>
      </c>
      <c r="L93" s="22">
        <v>74100</v>
      </c>
      <c r="M93" s="22">
        <v>43800</v>
      </c>
      <c r="N93" s="22">
        <v>42800</v>
      </c>
      <c r="O93" s="22">
        <f t="shared" si="3"/>
        <v>529160</v>
      </c>
      <c r="P93" s="29"/>
      <c r="Q93" s="29"/>
      <c r="R93" s="29"/>
      <c r="S93" s="29"/>
      <c r="T93" s="29"/>
      <c r="U93" s="29"/>
    </row>
    <row r="94" spans="1:21" s="19" customFormat="1" ht="21" customHeight="1" outlineLevel="1" x14ac:dyDescent="0.2">
      <c r="A94" s="20">
        <v>383001</v>
      </c>
      <c r="B94" s="21" t="s">
        <v>84</v>
      </c>
      <c r="C94" s="22">
        <v>27000</v>
      </c>
      <c r="D94" s="22">
        <v>13662</v>
      </c>
      <c r="E94" s="22">
        <v>68574</v>
      </c>
      <c r="F94" s="22">
        <v>16000</v>
      </c>
      <c r="G94" s="22">
        <v>11500</v>
      </c>
      <c r="H94" s="22">
        <v>2248</v>
      </c>
      <c r="I94" s="22">
        <v>5142</v>
      </c>
      <c r="J94" s="22">
        <v>2500</v>
      </c>
      <c r="K94" s="22">
        <v>13200</v>
      </c>
      <c r="L94" s="22">
        <v>8000</v>
      </c>
      <c r="M94" s="22">
        <v>14250</v>
      </c>
      <c r="N94" s="22">
        <v>0</v>
      </c>
      <c r="O94" s="22">
        <f t="shared" si="3"/>
        <v>182076</v>
      </c>
      <c r="P94" s="29"/>
      <c r="Q94" s="29"/>
      <c r="R94" s="29"/>
      <c r="S94" s="29"/>
      <c r="T94" s="29"/>
      <c r="U94" s="29"/>
    </row>
    <row r="95" spans="1:21" s="19" customFormat="1" ht="21" customHeight="1" outlineLevel="1" x14ac:dyDescent="0.2">
      <c r="A95" s="20">
        <v>385001</v>
      </c>
      <c r="B95" s="21" t="s">
        <v>118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21292</v>
      </c>
      <c r="I95" s="22">
        <v>1500</v>
      </c>
      <c r="J95" s="22">
        <v>1000</v>
      </c>
      <c r="K95" s="22">
        <v>1500</v>
      </c>
      <c r="L95" s="22">
        <v>1000</v>
      </c>
      <c r="M95" s="22">
        <v>1500</v>
      </c>
      <c r="N95" s="22">
        <v>1000</v>
      </c>
      <c r="O95" s="22">
        <f t="shared" si="3"/>
        <v>28792</v>
      </c>
      <c r="P95" s="29"/>
      <c r="Q95" s="29"/>
      <c r="R95" s="29"/>
      <c r="S95" s="29"/>
      <c r="T95" s="29"/>
      <c r="U95" s="29"/>
    </row>
    <row r="96" spans="1:21" s="19" customFormat="1" ht="21" customHeight="1" outlineLevel="1" x14ac:dyDescent="0.2">
      <c r="A96" s="20">
        <v>392006</v>
      </c>
      <c r="B96" s="21" t="s">
        <v>85</v>
      </c>
      <c r="C96" s="22">
        <v>1200</v>
      </c>
      <c r="D96" s="22">
        <v>2119</v>
      </c>
      <c r="E96" s="22">
        <v>91925</v>
      </c>
      <c r="F96" s="22">
        <v>1946</v>
      </c>
      <c r="G96" s="22">
        <v>17860</v>
      </c>
      <c r="H96" s="22">
        <v>1465405</v>
      </c>
      <c r="I96" s="22">
        <v>23085</v>
      </c>
      <c r="J96" s="22">
        <v>6365</v>
      </c>
      <c r="K96" s="22">
        <v>16006</v>
      </c>
      <c r="L96" s="22">
        <v>1803294</v>
      </c>
      <c r="M96" s="22">
        <v>3491</v>
      </c>
      <c r="N96" s="22">
        <v>618</v>
      </c>
      <c r="O96" s="22">
        <f t="shared" si="3"/>
        <v>3433314</v>
      </c>
      <c r="P96" s="29"/>
      <c r="Q96" s="29"/>
      <c r="R96" s="29"/>
      <c r="S96" s="29"/>
      <c r="T96" s="29"/>
      <c r="U96" s="29"/>
    </row>
    <row r="97" spans="1:21" s="19" customFormat="1" ht="27" customHeight="1" outlineLevel="1" x14ac:dyDescent="0.2">
      <c r="A97" s="20">
        <v>398001</v>
      </c>
      <c r="B97" s="23" t="s">
        <v>120</v>
      </c>
      <c r="C97" s="22">
        <v>201595</v>
      </c>
      <c r="D97" s="22">
        <v>199411</v>
      </c>
      <c r="E97" s="22">
        <v>199411</v>
      </c>
      <c r="F97" s="22">
        <v>199931</v>
      </c>
      <c r="G97" s="22">
        <v>188750</v>
      </c>
      <c r="H97" s="22">
        <v>188750</v>
      </c>
      <c r="I97" s="22">
        <v>188750</v>
      </c>
      <c r="J97" s="22">
        <v>188750</v>
      </c>
      <c r="K97" s="22">
        <v>203338</v>
      </c>
      <c r="L97" s="22">
        <v>203338</v>
      </c>
      <c r="M97" s="22">
        <v>203338</v>
      </c>
      <c r="N97" s="22">
        <v>203342</v>
      </c>
      <c r="O97" s="22">
        <f t="shared" si="3"/>
        <v>2368704</v>
      </c>
      <c r="P97" s="29"/>
      <c r="Q97" s="29"/>
      <c r="R97" s="29"/>
      <c r="S97" s="29"/>
      <c r="T97" s="29"/>
      <c r="U97" s="29"/>
    </row>
    <row r="98" spans="1:21" s="19" customFormat="1" ht="22.5" customHeight="1" outlineLevel="1" x14ac:dyDescent="0.2">
      <c r="A98" s="20">
        <v>399006</v>
      </c>
      <c r="B98" s="21" t="s">
        <v>86</v>
      </c>
      <c r="C98" s="22">
        <v>528080</v>
      </c>
      <c r="D98" s="22">
        <v>303860</v>
      </c>
      <c r="E98" s="22">
        <v>404727</v>
      </c>
      <c r="F98" s="22">
        <v>36849</v>
      </c>
      <c r="G98" s="22">
        <v>952620</v>
      </c>
      <c r="H98" s="22">
        <v>803727</v>
      </c>
      <c r="I98" s="22">
        <v>194500</v>
      </c>
      <c r="J98" s="22">
        <v>1018197</v>
      </c>
      <c r="K98" s="22">
        <v>390009</v>
      </c>
      <c r="L98" s="22">
        <v>475047</v>
      </c>
      <c r="M98" s="22">
        <v>486769</v>
      </c>
      <c r="N98" s="22">
        <v>574644</v>
      </c>
      <c r="O98" s="22">
        <f t="shared" si="3"/>
        <v>6169029</v>
      </c>
      <c r="P98" s="29"/>
      <c r="Q98" s="29"/>
      <c r="R98" s="29"/>
      <c r="S98" s="29"/>
      <c r="T98" s="29"/>
      <c r="U98" s="29"/>
    </row>
    <row r="99" spans="1:21" s="19" customFormat="1" ht="22.5" customHeight="1" outlineLevel="1" x14ac:dyDescent="0.2">
      <c r="A99" s="26"/>
      <c r="B99" s="27" t="s">
        <v>19</v>
      </c>
      <c r="C99" s="28">
        <f t="shared" ref="C99:O99" si="4">SUM(C57:C98)</f>
        <v>1718733</v>
      </c>
      <c r="D99" s="28">
        <f t="shared" si="4"/>
        <v>2356580</v>
      </c>
      <c r="E99" s="28">
        <f t="shared" si="4"/>
        <v>3063642</v>
      </c>
      <c r="F99" s="28">
        <f t="shared" si="4"/>
        <v>1816358</v>
      </c>
      <c r="G99" s="28">
        <f t="shared" si="4"/>
        <v>2749469</v>
      </c>
      <c r="H99" s="28">
        <f t="shared" si="4"/>
        <v>3402840</v>
      </c>
      <c r="I99" s="28">
        <f t="shared" si="4"/>
        <v>1084445</v>
      </c>
      <c r="J99" s="28">
        <f t="shared" si="4"/>
        <v>2371433</v>
      </c>
      <c r="K99" s="28">
        <f t="shared" si="4"/>
        <v>1349111</v>
      </c>
      <c r="L99" s="28">
        <f t="shared" si="4"/>
        <v>3219716</v>
      </c>
      <c r="M99" s="28">
        <f t="shared" si="4"/>
        <v>1857322</v>
      </c>
      <c r="N99" s="28">
        <f t="shared" si="4"/>
        <v>1725609</v>
      </c>
      <c r="O99" s="28">
        <f t="shared" si="4"/>
        <v>26715258</v>
      </c>
    </row>
    <row r="100" spans="1:21" s="19" customFormat="1" ht="22.5" customHeight="1" outlineLevel="1" x14ac:dyDescent="0.2">
      <c r="A100" s="20">
        <v>442001</v>
      </c>
      <c r="B100" s="21" t="s">
        <v>87</v>
      </c>
      <c r="C100" s="22">
        <v>21700</v>
      </c>
      <c r="D100" s="22">
        <v>22400</v>
      </c>
      <c r="E100" s="22">
        <v>22400</v>
      </c>
      <c r="F100" s="22">
        <v>22400</v>
      </c>
      <c r="G100" s="22">
        <v>22400</v>
      </c>
      <c r="H100" s="22">
        <v>22400</v>
      </c>
      <c r="I100" s="22">
        <v>22400</v>
      </c>
      <c r="J100" s="22">
        <v>22400</v>
      </c>
      <c r="K100" s="22">
        <v>22400</v>
      </c>
      <c r="L100" s="22">
        <v>22400</v>
      </c>
      <c r="M100" s="22">
        <v>22400</v>
      </c>
      <c r="N100" s="22">
        <v>22400</v>
      </c>
      <c r="O100" s="22">
        <f>SUM(C100:N100)</f>
        <v>268100</v>
      </c>
    </row>
    <row r="101" spans="1:21" s="19" customFormat="1" ht="22.5" customHeight="1" outlineLevel="1" x14ac:dyDescent="0.2">
      <c r="A101" s="26"/>
      <c r="B101" s="27" t="s">
        <v>21</v>
      </c>
      <c r="C101" s="28">
        <f t="shared" ref="C101:N101" si="5">SUM(C100)</f>
        <v>21700</v>
      </c>
      <c r="D101" s="28">
        <f t="shared" si="5"/>
        <v>22400</v>
      </c>
      <c r="E101" s="28">
        <f t="shared" si="5"/>
        <v>22400</v>
      </c>
      <c r="F101" s="28">
        <f t="shared" si="5"/>
        <v>22400</v>
      </c>
      <c r="G101" s="28">
        <f t="shared" si="5"/>
        <v>22400</v>
      </c>
      <c r="H101" s="28">
        <f t="shared" si="5"/>
        <v>22400</v>
      </c>
      <c r="I101" s="28">
        <f t="shared" si="5"/>
        <v>22400</v>
      </c>
      <c r="J101" s="28">
        <f t="shared" si="5"/>
        <v>22400</v>
      </c>
      <c r="K101" s="28">
        <f t="shared" si="5"/>
        <v>22400</v>
      </c>
      <c r="L101" s="28">
        <f t="shared" si="5"/>
        <v>22400</v>
      </c>
      <c r="M101" s="28">
        <f t="shared" si="5"/>
        <v>22400</v>
      </c>
      <c r="N101" s="28">
        <f t="shared" si="5"/>
        <v>22400</v>
      </c>
      <c r="O101" s="28">
        <f>SUM(O100)</f>
        <v>268100</v>
      </c>
    </row>
    <row r="102" spans="1:21" s="19" customFormat="1" ht="22.5" customHeight="1" outlineLevel="1" x14ac:dyDescent="0.2">
      <c r="A102" s="20">
        <v>511001</v>
      </c>
      <c r="B102" s="23" t="s">
        <v>88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73500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f t="shared" ref="O102:O110" si="6">SUM(C102:N102)</f>
        <v>73500</v>
      </c>
    </row>
    <row r="103" spans="1:21" s="19" customFormat="1" ht="22.5" customHeight="1" outlineLevel="1" x14ac:dyDescent="0.2">
      <c r="A103" s="20">
        <v>515001</v>
      </c>
      <c r="B103" s="23" t="s">
        <v>89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348000</v>
      </c>
      <c r="M103" s="22">
        <v>0</v>
      </c>
      <c r="N103" s="22">
        <v>0</v>
      </c>
      <c r="O103" s="22">
        <f t="shared" si="6"/>
        <v>348000</v>
      </c>
    </row>
    <row r="104" spans="1:21" s="19" customFormat="1" ht="22.5" customHeight="1" outlineLevel="1" x14ac:dyDescent="0.2">
      <c r="A104" s="20">
        <v>519001</v>
      </c>
      <c r="B104" s="23" t="s">
        <v>90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18600</v>
      </c>
      <c r="J104" s="22">
        <v>0</v>
      </c>
      <c r="K104" s="22">
        <v>0</v>
      </c>
      <c r="L104" s="22">
        <v>35000</v>
      </c>
      <c r="M104" s="22">
        <v>0</v>
      </c>
      <c r="N104" s="22">
        <v>0</v>
      </c>
      <c r="O104" s="22">
        <f t="shared" si="6"/>
        <v>53600</v>
      </c>
    </row>
    <row r="105" spans="1:21" s="19" customFormat="1" ht="22.5" customHeight="1" outlineLevel="1" x14ac:dyDescent="0.2">
      <c r="A105" s="20">
        <v>521001</v>
      </c>
      <c r="B105" s="23" t="s">
        <v>91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11000</v>
      </c>
      <c r="J105" s="22">
        <v>0</v>
      </c>
      <c r="K105" s="22">
        <v>0</v>
      </c>
      <c r="L105" s="22">
        <v>172000</v>
      </c>
      <c r="M105" s="22">
        <v>0</v>
      </c>
      <c r="N105" s="22">
        <v>0</v>
      </c>
      <c r="O105" s="22">
        <f t="shared" si="6"/>
        <v>183000</v>
      </c>
    </row>
    <row r="106" spans="1:21" s="19" customFormat="1" ht="22.5" customHeight="1" outlineLevel="1" x14ac:dyDescent="0.2">
      <c r="A106" s="20">
        <v>523001</v>
      </c>
      <c r="B106" s="23" t="s">
        <v>92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15000</v>
      </c>
      <c r="J106" s="22">
        <v>0</v>
      </c>
      <c r="K106" s="22">
        <v>0</v>
      </c>
      <c r="L106" s="22">
        <v>28000</v>
      </c>
      <c r="M106" s="22">
        <v>0</v>
      </c>
      <c r="N106" s="22">
        <v>0</v>
      </c>
      <c r="O106" s="22">
        <f t="shared" si="6"/>
        <v>43000</v>
      </c>
    </row>
    <row r="107" spans="1:21" s="19" customFormat="1" ht="22.5" customHeight="1" outlineLevel="1" x14ac:dyDescent="0.2">
      <c r="A107" s="20">
        <v>531001</v>
      </c>
      <c r="B107" s="23" t="s">
        <v>93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76000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f t="shared" si="6"/>
        <v>76000</v>
      </c>
    </row>
    <row r="108" spans="1:21" s="19" customFormat="1" ht="22.5" customHeight="1" outlineLevel="1" x14ac:dyDescent="0.2">
      <c r="A108" s="20">
        <v>564001</v>
      </c>
      <c r="B108" s="23" t="s">
        <v>94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24000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f t="shared" si="6"/>
        <v>24000</v>
      </c>
    </row>
    <row r="109" spans="1:21" s="19" customFormat="1" ht="30" customHeight="1" outlineLevel="1" x14ac:dyDescent="0.2">
      <c r="A109" s="20">
        <v>566001</v>
      </c>
      <c r="B109" s="23" t="s">
        <v>95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90000</v>
      </c>
      <c r="M109" s="22">
        <v>0</v>
      </c>
      <c r="N109" s="22">
        <v>0</v>
      </c>
      <c r="O109" s="22">
        <f t="shared" si="6"/>
        <v>90000</v>
      </c>
    </row>
    <row r="110" spans="1:21" s="19" customFormat="1" ht="20.25" customHeight="1" outlineLevel="1" x14ac:dyDescent="0.2">
      <c r="A110" s="20">
        <v>567001</v>
      </c>
      <c r="B110" s="23" t="s">
        <v>96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24000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f t="shared" si="6"/>
        <v>24000</v>
      </c>
    </row>
    <row r="111" spans="1:21" s="19" customFormat="1" ht="16.5" customHeight="1" outlineLevel="1" x14ac:dyDescent="0.2">
      <c r="A111" s="26"/>
      <c r="B111" s="27" t="s">
        <v>20</v>
      </c>
      <c r="C111" s="28">
        <f>SUM(C102:C110)</f>
        <v>0</v>
      </c>
      <c r="D111" s="28">
        <f t="shared" ref="D111:O111" si="7">SUM(D102:D110)</f>
        <v>0</v>
      </c>
      <c r="E111" s="28">
        <f t="shared" si="7"/>
        <v>0</v>
      </c>
      <c r="F111" s="28">
        <f t="shared" si="7"/>
        <v>0</v>
      </c>
      <c r="G111" s="28">
        <f t="shared" si="7"/>
        <v>0</v>
      </c>
      <c r="H111" s="28">
        <f t="shared" si="7"/>
        <v>0</v>
      </c>
      <c r="I111" s="28">
        <f t="shared" si="7"/>
        <v>242100</v>
      </c>
      <c r="J111" s="28">
        <f t="shared" si="7"/>
        <v>0</v>
      </c>
      <c r="K111" s="28">
        <f t="shared" si="7"/>
        <v>0</v>
      </c>
      <c r="L111" s="28">
        <f t="shared" si="7"/>
        <v>673000</v>
      </c>
      <c r="M111" s="28">
        <f t="shared" si="7"/>
        <v>0</v>
      </c>
      <c r="N111" s="28">
        <f t="shared" si="7"/>
        <v>0</v>
      </c>
      <c r="O111" s="28">
        <f t="shared" si="7"/>
        <v>915100</v>
      </c>
    </row>
    <row r="112" spans="1:21" ht="12.75" customHeight="1" x14ac:dyDescent="0.2">
      <c r="A112" s="12"/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s="8" customFormat="1" ht="6" customHeight="1" x14ac:dyDescent="0.2">
      <c r="A113" s="14"/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1:15" s="9" customFormat="1" ht="18.75" customHeight="1" x14ac:dyDescent="0.2">
      <c r="A114" s="16"/>
      <c r="B114" s="17" t="s">
        <v>1</v>
      </c>
      <c r="C114" s="18">
        <f t="shared" ref="C114:O114" si="8">SUM(C111,C101,C99,C56,C19)</f>
        <v>11178333</v>
      </c>
      <c r="D114" s="18">
        <f t="shared" si="8"/>
        <v>12424532</v>
      </c>
      <c r="E114" s="18">
        <f t="shared" si="8"/>
        <v>13161429</v>
      </c>
      <c r="F114" s="18">
        <f t="shared" si="8"/>
        <v>11775747</v>
      </c>
      <c r="G114" s="18">
        <f t="shared" si="8"/>
        <v>12191532</v>
      </c>
      <c r="H114" s="18">
        <f t="shared" si="8"/>
        <v>11233069</v>
      </c>
      <c r="I114" s="18">
        <f t="shared" si="8"/>
        <v>9122467</v>
      </c>
      <c r="J114" s="18">
        <f t="shared" si="8"/>
        <v>10399118</v>
      </c>
      <c r="K114" s="18">
        <f t="shared" si="8"/>
        <v>11129344</v>
      </c>
      <c r="L114" s="18">
        <f t="shared" si="8"/>
        <v>13315652</v>
      </c>
      <c r="M114" s="18">
        <f t="shared" si="8"/>
        <v>11140796</v>
      </c>
      <c r="N114" s="18">
        <f t="shared" si="8"/>
        <v>10995406</v>
      </c>
      <c r="O114" s="18">
        <f t="shared" si="8"/>
        <v>138067425</v>
      </c>
    </row>
    <row r="115" spans="1:15" ht="6" customHeight="1" x14ac:dyDescent="0.2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5.75" customHeight="1" x14ac:dyDescent="0.2">
      <c r="O116" s="25"/>
    </row>
  </sheetData>
  <mergeCells count="2">
    <mergeCell ref="A5:O5"/>
    <mergeCell ref="A3:O3"/>
  </mergeCells>
  <printOptions horizontalCentered="1"/>
  <pageMargins left="0.55118110236220474" right="0.15748031496062992" top="0.43307086614173229" bottom="0.15748031496062992" header="0.15748031496062992" footer="0.23622047244094491"/>
  <pageSetup scale="5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</vt:lpstr>
      <vt:lpstr>Consolidado!Área_de_impresión</vt:lpstr>
      <vt:lpstr>Consolidado!Títulos_a_imprimir</vt:lpstr>
    </vt:vector>
  </TitlesOfParts>
  <Company>GEH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CISCMRDE-COOPERA</dc:creator>
  <cp:lastModifiedBy>Presupuestos</cp:lastModifiedBy>
  <cp:lastPrinted>2019-05-28T15:35:32Z</cp:lastPrinted>
  <dcterms:created xsi:type="dcterms:W3CDTF">2009-02-16T14:46:21Z</dcterms:created>
  <dcterms:modified xsi:type="dcterms:W3CDTF">2023-10-19T22:49:41Z</dcterms:modified>
</cp:coreProperties>
</file>